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ustomProperty2.bin" ContentType="application/vnd.openxmlformats-officedocument.spreadsheetml.customProperty"/>
  <Override PartName="/xl/customProperty3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1985" yWindow="45" windowWidth="13215" windowHeight="11520" activeTab="4"/>
  </bookViews>
  <sheets>
    <sheet name="ABL " sheetId="3" r:id="rId1"/>
    <sheet name="ASI" sheetId="4" r:id="rId2"/>
    <sheet name="AVI" sheetId="5" r:id="rId3"/>
    <sheet name="AVR" sheetId="6" r:id="rId4"/>
    <sheet name="GSP.2" sheetId="8" r:id="rId5"/>
  </sheets>
  <definedNames>
    <definedName name="_xlnm.Print_Area" localSheetId="4">GSP.2!$A$1:$E$80</definedName>
  </definedNames>
  <calcPr calcId="145621"/>
</workbook>
</file>

<file path=xl/calcChain.xml><?xml version="1.0" encoding="utf-8"?>
<calcChain xmlns="http://schemas.openxmlformats.org/spreadsheetml/2006/main">
  <c r="E22" i="8" l="1"/>
  <c r="E20" i="8"/>
  <c r="E18" i="8"/>
  <c r="E16" i="8"/>
  <c r="E14" i="8"/>
  <c r="E12" i="8"/>
  <c r="E5" i="8" s="1"/>
  <c r="E23" i="6" l="1"/>
  <c r="E21" i="6"/>
  <c r="E22" i="6" s="1"/>
  <c r="E19" i="6"/>
  <c r="E17" i="6"/>
  <c r="E18" i="6" s="1"/>
  <c r="E15" i="6"/>
  <c r="E13" i="6"/>
  <c r="E14" i="6" s="1"/>
  <c r="E6" i="6" s="1"/>
  <c r="E5" i="6" l="1"/>
  <c r="E23" i="5" l="1"/>
  <c r="E21" i="5"/>
  <c r="E22" i="5" s="1"/>
  <c r="E19" i="5"/>
  <c r="E17" i="5"/>
  <c r="E18" i="5" s="1"/>
  <c r="E15" i="5"/>
  <c r="E13" i="5"/>
  <c r="E14" i="5" s="1"/>
  <c r="E6" i="5" s="1"/>
  <c r="E5" i="5" l="1"/>
  <c r="B41" i="4" l="1"/>
  <c r="B28" i="4"/>
  <c r="E18" i="4"/>
  <c r="E17" i="3" l="1"/>
  <c r="E23" i="3"/>
  <c r="E19" i="3"/>
  <c r="E15" i="3"/>
  <c r="E13" i="3"/>
  <c r="E21" i="3"/>
  <c r="E5" i="3" l="1"/>
  <c r="E18" i="3"/>
  <c r="E14" i="3"/>
  <c r="E22" i="3"/>
  <c r="E6" i="3" l="1"/>
</calcChain>
</file>

<file path=xl/sharedStrings.xml><?xml version="1.0" encoding="utf-8"?>
<sst xmlns="http://schemas.openxmlformats.org/spreadsheetml/2006/main" count="622" uniqueCount="288">
  <si>
    <t>Tutti i Comuni</t>
  </si>
  <si>
    <t>N. recapiti annui</t>
  </si>
  <si>
    <t>Zona</t>
  </si>
  <si>
    <t>C</t>
  </si>
  <si>
    <t>B</t>
  </si>
  <si>
    <t>A</t>
  </si>
  <si>
    <t>% raccomandate</t>
  </si>
  <si>
    <t>Totale posta certificata</t>
  </si>
  <si>
    <t>Totale raccomandate</t>
  </si>
  <si>
    <t>totale complessivo posta certificata</t>
  </si>
  <si>
    <t>totale complessivo raccomandate</t>
  </si>
  <si>
    <t>PER ZONA</t>
  </si>
  <si>
    <t>TOTALE COMPLESSIVO</t>
  </si>
  <si>
    <t>n° comuni</t>
  </si>
  <si>
    <t>punteggio economico</t>
  </si>
  <si>
    <t>punteggio tecnico</t>
  </si>
  <si>
    <t>PRAMAGGIORE</t>
  </si>
  <si>
    <t>CINTO CAOMAGGIORE</t>
  </si>
  <si>
    <t>SESTO AL REGHENA</t>
  </si>
  <si>
    <t>PRAVISDOMINI</t>
  </si>
  <si>
    <t>CHIONS</t>
  </si>
  <si>
    <t>AZZANO DECIMO</t>
  </si>
  <si>
    <t>PASIANO DI PORD.</t>
  </si>
  <si>
    <t>ANNONE VENETO</t>
  </si>
  <si>
    <t>SAN STINO DI LIVENZA</t>
  </si>
  <si>
    <t>CONCORDIA SAGITTARIA</t>
  </si>
  <si>
    <t>MEDUNA DI LIVENZA</t>
  </si>
  <si>
    <t>PORTOGRUARO</t>
  </si>
  <si>
    <t>CAORLE</t>
  </si>
  <si>
    <t>GRUARO</t>
  </si>
  <si>
    <t>PORTOGRUARO CITTA'</t>
  </si>
  <si>
    <t>FIUME VENETO</t>
  </si>
  <si>
    <t>ARZENE</t>
  </si>
  <si>
    <t>SAN MARTINO AL TAGLIAMENTO</t>
  </si>
  <si>
    <t>VALVASONE</t>
  </si>
  <si>
    <t>SAN GIORGIO DELLA RICHINVELDA</t>
  </si>
  <si>
    <t>CASARSA DELLA DELIZIA</t>
  </si>
  <si>
    <t>ZOPPOLA</t>
  </si>
  <si>
    <t>SESTO AL REGHENA 'SOLO F+D'</t>
  </si>
  <si>
    <t>FIUME VENETO 'SOLO F+D'</t>
  </si>
  <si>
    <t>ZOPPOLA 'SOLO F+D'</t>
  </si>
  <si>
    <t>CASARSA DELLA DELIZIA 'SOLO F+D'</t>
  </si>
  <si>
    <t>CASARSA DELLA DELIZIA 'SOLO F+D' PROD.</t>
  </si>
  <si>
    <t>Periodicità di fatturazione:</t>
  </si>
  <si>
    <t>Quadrimestrale</t>
  </si>
  <si>
    <t>Numero minimo addetti (FTE)</t>
  </si>
  <si>
    <t>Comune della sede operativa</t>
  </si>
  <si>
    <t>Portogruaro (VE)</t>
  </si>
  <si>
    <t>ACQUE DEL BASSO LIVENZA S.P.A.   -  ABL  dati tecnici servizio</t>
  </si>
  <si>
    <t>AZIENDA SERVIZI INTEGRATI S.P.A.   -  ASI  dati tecnici servizio</t>
  </si>
  <si>
    <t>emissione bollette</t>
  </si>
  <si>
    <t>codice</t>
  </si>
  <si>
    <t>zona</t>
  </si>
  <si>
    <t>tipologia</t>
  </si>
  <si>
    <t>mese emissione</t>
  </si>
  <si>
    <t>quantità</t>
  </si>
  <si>
    <t xml:space="preserve"> C1 PU</t>
  </si>
  <si>
    <t>San Donà</t>
  </si>
  <si>
    <t>piccole utenze</t>
  </si>
  <si>
    <t>gennaio</t>
  </si>
  <si>
    <t>giugno</t>
  </si>
  <si>
    <t>B1 PU</t>
  </si>
  <si>
    <t>Jesolo lido, Eraclea mare, Caorle spiagga</t>
  </si>
  <si>
    <t>aprile</t>
  </si>
  <si>
    <t>ottobre</t>
  </si>
  <si>
    <t>A1PU</t>
  </si>
  <si>
    <t>Musile, Fossalta, Noventa, Cessalto, Ceggia, Torre di mosto, Zenson di Piave, Salgareda, San Biagio, Meolo, Chiarano, Motta di Livenza, Monatier, Ponte di Piave.</t>
  </si>
  <si>
    <t>maggio</t>
  </si>
  <si>
    <t>settembre</t>
  </si>
  <si>
    <t>D1PU</t>
  </si>
  <si>
    <t>jesolo paese, Eraclea entroterra, Caole entroterra, San Stino di Livenza</t>
  </si>
  <si>
    <t>luglio</t>
  </si>
  <si>
    <t>dicembre</t>
  </si>
  <si>
    <t>GU trim</t>
  </si>
  <si>
    <t>Tutti i comuni</t>
  </si>
  <si>
    <t>utenze varie</t>
  </si>
  <si>
    <t>febbraio</t>
  </si>
  <si>
    <t>novembre</t>
  </si>
  <si>
    <t>GU stag</t>
  </si>
  <si>
    <t>grandi utenze</t>
  </si>
  <si>
    <t>agosto</t>
  </si>
  <si>
    <t>totale</t>
  </si>
  <si>
    <t>solleciti</t>
  </si>
  <si>
    <t>n. emissioni</t>
  </si>
  <si>
    <t>marzo</t>
  </si>
  <si>
    <t>raccomandate</t>
  </si>
  <si>
    <t>San Donà di Piave o limitrofo</t>
  </si>
  <si>
    <t>ACQUE VICENTINE S.P.A.    -  AVI dati tecnici servizio</t>
  </si>
  <si>
    <t>Monteviale</t>
  </si>
  <si>
    <t>Creazzo</t>
  </si>
  <si>
    <t>Barbarano</t>
  </si>
  <si>
    <t>Vicenza Z. 4</t>
  </si>
  <si>
    <t>Montecchio</t>
  </si>
  <si>
    <t>Dueville</t>
  </si>
  <si>
    <t>Costabissara</t>
  </si>
  <si>
    <t>Vicenza Z. 3</t>
  </si>
  <si>
    <t>Vicenza Z. 8</t>
  </si>
  <si>
    <t>Altavilla</t>
  </si>
  <si>
    <t>Monticello</t>
  </si>
  <si>
    <t>Longare</t>
  </si>
  <si>
    <t xml:space="preserve">n° comuni </t>
  </si>
  <si>
    <t>Vicenza Z. 2</t>
  </si>
  <si>
    <t>Vicenza Z. 5</t>
  </si>
  <si>
    <t>Vicenza Z. 7</t>
  </si>
  <si>
    <t>Grisignano</t>
  </si>
  <si>
    <t>Bressanvido</t>
  </si>
  <si>
    <t>Quinto Vic.</t>
  </si>
  <si>
    <t>Vicenza Z. 6</t>
  </si>
  <si>
    <t>Torri di quartesolo</t>
  </si>
  <si>
    <t>Castegnero</t>
  </si>
  <si>
    <t>Vicenza Z. 1</t>
  </si>
  <si>
    <t>Albettone</t>
  </si>
  <si>
    <t>Montegaldella</t>
  </si>
  <si>
    <t>Gambugliano</t>
  </si>
  <si>
    <t>Caldogno</t>
  </si>
  <si>
    <t>Camisano</t>
  </si>
  <si>
    <t>Arcugnano</t>
  </si>
  <si>
    <t>Nanto</t>
  </si>
  <si>
    <t>Trimestrale</t>
  </si>
  <si>
    <t>Sandrigo</t>
  </si>
  <si>
    <t>Mossano</t>
  </si>
  <si>
    <t>Vicenza</t>
  </si>
  <si>
    <t>Sovizzo</t>
  </si>
  <si>
    <t>Villaga</t>
  </si>
  <si>
    <t>Sossano</t>
  </si>
  <si>
    <t>Bolzano</t>
  </si>
  <si>
    <t>Noventa</t>
  </si>
  <si>
    <t>Grumolo</t>
  </si>
  <si>
    <t>Montegalda</t>
  </si>
  <si>
    <t>ACQUE VERONESI S.C A R.L.   -  AVR dati tecnici servizio</t>
  </si>
  <si>
    <t xml:space="preserve">Grezzana                         </t>
  </si>
  <si>
    <t xml:space="preserve">San giovanni lupatoto            </t>
  </si>
  <si>
    <t xml:space="preserve">San martino buon albergo         </t>
  </si>
  <si>
    <t xml:space="preserve">Verona                           </t>
  </si>
  <si>
    <t xml:space="preserve">Badia calavena                   </t>
  </si>
  <si>
    <t xml:space="preserve">Bovolone                         </t>
  </si>
  <si>
    <t xml:space="preserve">Bussolengo                       </t>
  </si>
  <si>
    <t xml:space="preserve">Buttapietra                      </t>
  </si>
  <si>
    <t xml:space="preserve">Casaleone                        </t>
  </si>
  <si>
    <t xml:space="preserve">Castel d'azzano                  </t>
  </si>
  <si>
    <t xml:space="preserve">Cerea                            </t>
  </si>
  <si>
    <t xml:space="preserve">Concamarise                      </t>
  </si>
  <si>
    <t xml:space="preserve">Isola della scala                </t>
  </si>
  <si>
    <t xml:space="preserve">Legnago                          </t>
  </si>
  <si>
    <t xml:space="preserve">Monteforte d'alpone              </t>
  </si>
  <si>
    <t xml:space="preserve">Mozzecane                        </t>
  </si>
  <si>
    <t xml:space="preserve">Negrar                           </t>
  </si>
  <si>
    <t xml:space="preserve">Nogara                           </t>
  </si>
  <si>
    <t xml:space="preserve">Nogarole rocca                   </t>
  </si>
  <si>
    <t xml:space="preserve">Oppeano                          </t>
  </si>
  <si>
    <t xml:space="preserve">Pescantina                       </t>
  </si>
  <si>
    <t xml:space="preserve">Povegliano veronese              </t>
  </si>
  <si>
    <t xml:space="preserve">Salizzole                        </t>
  </si>
  <si>
    <t xml:space="preserve">San bonifacio                    </t>
  </si>
  <si>
    <t xml:space="preserve">San pietro di morubio            </t>
  </si>
  <si>
    <t xml:space="preserve">San pietro in cariano            </t>
  </si>
  <si>
    <t xml:space="preserve">Sanguinetto                      </t>
  </si>
  <si>
    <t xml:space="preserve">Soave                            </t>
  </si>
  <si>
    <t>Verona o limitrofo</t>
  </si>
  <si>
    <t xml:space="preserve">Sommacampagna                    </t>
  </si>
  <si>
    <t xml:space="preserve">Sona                             </t>
  </si>
  <si>
    <t xml:space="preserve">Tregnago                         </t>
  </si>
  <si>
    <t xml:space="preserve">Vigasio                          </t>
  </si>
  <si>
    <t xml:space="preserve">Villafranca di verona            </t>
  </si>
  <si>
    <t xml:space="preserve">Zevio                            </t>
  </si>
  <si>
    <t xml:space="preserve">Albaredo d'adige                 </t>
  </si>
  <si>
    <t xml:space="preserve">Angiari                          </t>
  </si>
  <si>
    <t xml:space="preserve">Arcole                           </t>
  </si>
  <si>
    <t xml:space="preserve">Belfiore                         </t>
  </si>
  <si>
    <t xml:space="preserve">Bevilacqua                       </t>
  </si>
  <si>
    <t xml:space="preserve">Bonavigo                         </t>
  </si>
  <si>
    <t xml:space="preserve">Boschi sant'anna                 </t>
  </si>
  <si>
    <t xml:space="preserve">Bosco chiesanuova                </t>
  </si>
  <si>
    <t xml:space="preserve">Caldiero                         </t>
  </si>
  <si>
    <t xml:space="preserve">Cazzano di tramigna              </t>
  </si>
  <si>
    <t xml:space="preserve">Cerro veronese                   </t>
  </si>
  <si>
    <t xml:space="preserve">Cologna veneta                   </t>
  </si>
  <si>
    <t xml:space="preserve">Colognola ai colli               </t>
  </si>
  <si>
    <t xml:space="preserve">Erbe'                            </t>
  </si>
  <si>
    <t xml:space="preserve">Erbezzo                          </t>
  </si>
  <si>
    <t xml:space="preserve">Fumane                           </t>
  </si>
  <si>
    <t xml:space="preserve">Gazzo veronese                   </t>
  </si>
  <si>
    <t xml:space="preserve">Illasi                           </t>
  </si>
  <si>
    <t xml:space="preserve">Isola rizza                      </t>
  </si>
  <si>
    <t xml:space="preserve">Lavagno                          </t>
  </si>
  <si>
    <t xml:space="preserve">Marano di valpolicella           </t>
  </si>
  <si>
    <t xml:space="preserve">Mezzane di sotto                 </t>
  </si>
  <si>
    <t xml:space="preserve">Minerbe                          </t>
  </si>
  <si>
    <t xml:space="preserve">Montecchia di crosara            </t>
  </si>
  <si>
    <t xml:space="preserve">Palu'                            </t>
  </si>
  <si>
    <t xml:space="preserve">Pressana                         </t>
  </si>
  <si>
    <t xml:space="preserve">Ronca'                           </t>
  </si>
  <si>
    <t xml:space="preserve">Ronco all'adige                  </t>
  </si>
  <si>
    <t xml:space="preserve">Roverchiara                      </t>
  </si>
  <si>
    <t xml:space="preserve">Rovere' veronese                 </t>
  </si>
  <si>
    <t xml:space="preserve">Roveredo di gua'                 </t>
  </si>
  <si>
    <t xml:space="preserve">San giovanni ilarione            </t>
  </si>
  <si>
    <t xml:space="preserve">San mauro di saline              </t>
  </si>
  <si>
    <t xml:space="preserve">Sant'anna d'alfaedo              </t>
  </si>
  <si>
    <t xml:space="preserve">Sorga'                           </t>
  </si>
  <si>
    <t xml:space="preserve">Terrazzo                         </t>
  </si>
  <si>
    <t xml:space="preserve">Trevenzuolo                      </t>
  </si>
  <si>
    <t xml:space="preserve">Velo veronese                    </t>
  </si>
  <si>
    <t xml:space="preserve">Veronella                        </t>
  </si>
  <si>
    <t xml:space="preserve">Vestenanova                      </t>
  </si>
  <si>
    <t xml:space="preserve">Villa bartolomea                 </t>
  </si>
  <si>
    <t xml:space="preserve">Zimella                          </t>
  </si>
  <si>
    <t>BIM GSP Spa  -   BIM  dati tecnici servizio</t>
  </si>
  <si>
    <t>Belluno</t>
  </si>
  <si>
    <t>Feltre capoluogo</t>
  </si>
  <si>
    <t>Feltre limitrofi</t>
  </si>
  <si>
    <t xml:space="preserve">Cortina </t>
  </si>
  <si>
    <t>Sedico capoluogo</t>
  </si>
  <si>
    <t>Sedico limitrofi</t>
  </si>
  <si>
    <t>POSTA CERTIFICATA PER ZONA</t>
  </si>
  <si>
    <t>Ponte nelle Alpi capoluogo</t>
  </si>
  <si>
    <t>Ponte nelle Alpi limitrofi</t>
  </si>
  <si>
    <t>Auronzo capoluogo</t>
  </si>
  <si>
    <t>Auronzo limitrofi</t>
  </si>
  <si>
    <t>S.Giustina capoluogo</t>
  </si>
  <si>
    <t>S.Giustina limitrofi</t>
  </si>
  <si>
    <t>Mel capoluogo</t>
  </si>
  <si>
    <t>Mel Limitrofi</t>
  </si>
  <si>
    <t>S.Vito Capolugo</t>
  </si>
  <si>
    <t>S.Vito limitrofi</t>
  </si>
  <si>
    <t>Pieve di Cadore</t>
  </si>
  <si>
    <t>Limana capolugo</t>
  </si>
  <si>
    <t>Limana limitrofi</t>
  </si>
  <si>
    <t>Pedavena capoluogo</t>
  </si>
  <si>
    <t>Pedavena limitrofi</t>
  </si>
  <si>
    <t>Trichiana capolugo</t>
  </si>
  <si>
    <t>RACCOMANDATE</t>
  </si>
  <si>
    <t>Trichiana limitrofi</t>
  </si>
  <si>
    <t>Comelico superiore</t>
  </si>
  <si>
    <t>A e B</t>
  </si>
  <si>
    <t>Cesiomaggiore</t>
  </si>
  <si>
    <t xml:space="preserve">Falcade </t>
  </si>
  <si>
    <t>Lamon</t>
  </si>
  <si>
    <t>Forno</t>
  </si>
  <si>
    <t>S.Stefano</t>
  </si>
  <si>
    <t>Sappada</t>
  </si>
  <si>
    <t xml:space="preserve">Arsiè </t>
  </si>
  <si>
    <t>Agordo capoluogo</t>
  </si>
  <si>
    <t>Agordo limitrofi</t>
  </si>
  <si>
    <t>fonzaso capoluogo</t>
  </si>
  <si>
    <t>Fonzaso limitrofi</t>
  </si>
  <si>
    <t>Tambre</t>
  </si>
  <si>
    <t>Domegge</t>
  </si>
  <si>
    <t xml:space="preserve">Rocca </t>
  </si>
  <si>
    <t xml:space="preserve">Lentiai </t>
  </si>
  <si>
    <t xml:space="preserve">Longarone </t>
  </si>
  <si>
    <t xml:space="preserve">Sospirolo </t>
  </si>
  <si>
    <t>Farra D'Alpago</t>
  </si>
  <si>
    <t>Seren</t>
  </si>
  <si>
    <t>Valle</t>
  </si>
  <si>
    <t xml:space="preserve">Zoldo Alto </t>
  </si>
  <si>
    <t>Sovramonte</t>
  </si>
  <si>
    <t>Alleghe</t>
  </si>
  <si>
    <t>Pieve D'Alpago</t>
  </si>
  <si>
    <t>Puos</t>
  </si>
  <si>
    <t>Calalzo</t>
  </si>
  <si>
    <t>Canale</t>
  </si>
  <si>
    <t>S.Pietro</t>
  </si>
  <si>
    <t>Chies</t>
  </si>
  <si>
    <t xml:space="preserve">Borca </t>
  </si>
  <si>
    <t>Vigo</t>
  </si>
  <si>
    <t>Livinallongo</t>
  </si>
  <si>
    <t>Cencenighe</t>
  </si>
  <si>
    <t>Taibon</t>
  </si>
  <si>
    <t>Lozzo</t>
  </si>
  <si>
    <t>Selva</t>
  </si>
  <si>
    <t>S. Gregorio</t>
  </si>
  <si>
    <t>Vodo</t>
  </si>
  <si>
    <t>Voltago</t>
  </si>
  <si>
    <t>Castellavazzo</t>
  </si>
  <si>
    <t>Gosaldo</t>
  </si>
  <si>
    <t>Lorenzago</t>
  </si>
  <si>
    <t xml:space="preserve">S.Tomaso </t>
  </si>
  <si>
    <t>Vallada</t>
  </si>
  <si>
    <t>La Valle</t>
  </si>
  <si>
    <t>Rivamonte</t>
  </si>
  <si>
    <t>Cibiana</t>
  </si>
  <si>
    <t>Colle</t>
  </si>
  <si>
    <t>Danta</t>
  </si>
  <si>
    <t>Perarolo</t>
  </si>
  <si>
    <t>Soverzene</t>
  </si>
  <si>
    <t>Ospitale</t>
  </si>
  <si>
    <t>Zoppè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</si>
</sst>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_-;\-* #,##0.00_-;_-* &quot;-&quot;??_-;_-@_-"/>
    <numFmt numFmtId="164" formatCode="_-* #,##0_-;\-* #,##0_-;_-* &quot;-&quot;??_-;_-@_-"/>
    <numFmt numFmtId="165" formatCode="#,##0.0"/>
    <numFmt numFmtId="166" formatCode="#,##0_ ;\-#,##0\ "/>
  </numFmts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1"/>
      <color theme="1"/>
      <name val="Calibri"/>
      <family val="2"/>
      <scheme val="minor"/>
    </font>
    <font>
      <b/>
      <sz val="14"/>
      <name val="Arial"/>
      <family val="2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name val="Calibri"/>
      <family val="2"/>
    </font>
    <font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thin">
        <color indexed="64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9" fontId="3" fillId="0" borderId="0" applyFont="0" applyFill="0" applyBorder="0" applyAlignment="0" applyProtection="0"/>
  </cellStyleXfs>
  <cellXfs count="93">
    <xf numFmtId="0" fontId="0" fillId="0" borderId="0" xfId="0"/>
    <xf numFmtId="0" fontId="1" fillId="0" borderId="0" xfId="0" applyFont="1" applyFill="1" applyBorder="1"/>
    <xf numFmtId="0" fontId="1" fillId="0" borderId="0" xfId="0" applyFont="1" applyBorder="1"/>
    <xf numFmtId="3" fontId="1" fillId="0" borderId="0" xfId="0" applyNumberFormat="1" applyFont="1" applyFill="1" applyBorder="1"/>
    <xf numFmtId="0" fontId="2" fillId="0" borderId="0" xfId="0" applyFont="1" applyFill="1" applyBorder="1"/>
    <xf numFmtId="0" fontId="2" fillId="0" borderId="0" xfId="0" applyFont="1" applyFill="1" applyBorder="1" applyAlignment="1">
      <alignment horizontal="right"/>
    </xf>
    <xf numFmtId="0" fontId="1" fillId="0" borderId="0" xfId="0" applyFont="1" applyBorder="1" applyAlignment="1">
      <alignment horizontal="right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2" borderId="0" xfId="0" applyNumberFormat="1" applyFont="1" applyFill="1" applyBorder="1" applyAlignment="1">
      <alignment horizontal="center" vertical="center"/>
    </xf>
    <xf numFmtId="0" fontId="2" fillId="2" borderId="0" xfId="0" applyNumberFormat="1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left"/>
    </xf>
    <xf numFmtId="0" fontId="1" fillId="0" borderId="0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164" fontId="2" fillId="0" borderId="0" xfId="1" applyNumberFormat="1" applyFont="1" applyFill="1" applyBorder="1" applyAlignment="1">
      <alignment horizontal="center" vertical="center"/>
    </xf>
    <xf numFmtId="3" fontId="2" fillId="0" borderId="0" xfId="0" applyNumberFormat="1" applyFont="1" applyFill="1" applyBorder="1" applyAlignment="1">
      <alignment horizontal="left" vertical="center"/>
    </xf>
    <xf numFmtId="9" fontId="2" fillId="0" borderId="0" xfId="2" applyFont="1" applyFill="1" applyBorder="1" applyAlignment="1">
      <alignment horizontal="center" vertical="center"/>
    </xf>
    <xf numFmtId="0" fontId="2" fillId="0" borderId="0" xfId="0" applyFont="1" applyBorder="1" applyAlignment="1">
      <alignment horizontal="left"/>
    </xf>
    <xf numFmtId="164" fontId="2" fillId="0" borderId="0" xfId="1" applyNumberFormat="1" applyFont="1" applyFill="1" applyBorder="1" applyAlignment="1">
      <alignment horizontal="right" vertical="center"/>
    </xf>
    <xf numFmtId="164" fontId="2" fillId="0" borderId="0" xfId="0" applyNumberFormat="1" applyFont="1" applyFill="1" applyBorder="1" applyAlignment="1">
      <alignment horizontal="right"/>
    </xf>
    <xf numFmtId="164" fontId="0" fillId="0" borderId="0" xfId="0" applyNumberFormat="1"/>
    <xf numFmtId="164" fontId="0" fillId="0" borderId="0" xfId="0" applyNumberFormat="1" applyBorder="1"/>
    <xf numFmtId="0" fontId="2" fillId="0" borderId="0" xfId="0" applyFont="1" applyFill="1" applyBorder="1" applyAlignment="1">
      <alignment horizontal="center" vertical="center"/>
    </xf>
    <xf numFmtId="164" fontId="1" fillId="0" borderId="0" xfId="0" applyNumberFormat="1" applyFont="1" applyFill="1" applyBorder="1"/>
    <xf numFmtId="0" fontId="2" fillId="0" borderId="0" xfId="0" applyFont="1" applyFill="1" applyBorder="1" applyAlignment="1">
      <alignment horizontal="left" vertical="center"/>
    </xf>
    <xf numFmtId="3" fontId="1" fillId="0" borderId="0" xfId="0" applyNumberFormat="1" applyFont="1" applyFill="1" applyBorder="1" applyAlignment="1">
      <alignment horizontal="center"/>
    </xf>
    <xf numFmtId="165" fontId="1" fillId="0" borderId="0" xfId="0" applyNumberFormat="1" applyFont="1" applyFill="1" applyBorder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6" fillId="0" borderId="0" xfId="0" applyFont="1"/>
    <xf numFmtId="0" fontId="5" fillId="0" borderId="0" xfId="0" applyFont="1"/>
    <xf numFmtId="0" fontId="4" fillId="0" borderId="0" xfId="0" applyFont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/>
    <xf numFmtId="0" fontId="0" fillId="0" borderId="1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3" fontId="0" fillId="0" borderId="2" xfId="0" applyNumberFormat="1" applyBorder="1"/>
    <xf numFmtId="0" fontId="5" fillId="0" borderId="3" xfId="0" applyFont="1" applyFill="1" applyBorder="1" applyAlignment="1">
      <alignment horizontal="center" vertical="center"/>
    </xf>
    <xf numFmtId="3" fontId="5" fillId="0" borderId="4" xfId="0" applyNumberFormat="1" applyFont="1" applyBorder="1"/>
    <xf numFmtId="0" fontId="0" fillId="0" borderId="0" xfId="0" applyAlignment="1">
      <alignment horizontal="center"/>
    </xf>
    <xf numFmtId="14" fontId="1" fillId="0" borderId="0" xfId="0" applyNumberFormat="1" applyFont="1"/>
    <xf numFmtId="3" fontId="0" fillId="0" borderId="0" xfId="0" applyNumberFormat="1" applyAlignment="1">
      <alignment horizontal="center" vertical="center"/>
    </xf>
    <xf numFmtId="3" fontId="0" fillId="0" borderId="0" xfId="0" applyNumberFormat="1"/>
    <xf numFmtId="14" fontId="1" fillId="0" borderId="5" xfId="0" applyNumberFormat="1" applyFont="1" applyBorder="1"/>
    <xf numFmtId="3" fontId="0" fillId="0" borderId="5" xfId="0" applyNumberFormat="1" applyBorder="1" applyAlignment="1">
      <alignment horizontal="center" vertical="center"/>
    </xf>
    <xf numFmtId="14" fontId="2" fillId="0" borderId="0" xfId="0" applyNumberFormat="1" applyFont="1"/>
    <xf numFmtId="3" fontId="5" fillId="0" borderId="0" xfId="0" applyNumberFormat="1" applyFont="1" applyAlignment="1">
      <alignment horizontal="center" vertical="center"/>
    </xf>
    <xf numFmtId="14" fontId="0" fillId="0" borderId="0" xfId="0" applyNumberFormat="1"/>
    <xf numFmtId="14" fontId="0" fillId="0" borderId="5" xfId="0" applyNumberFormat="1" applyBorder="1"/>
    <xf numFmtId="3" fontId="1" fillId="0" borderId="0" xfId="0" applyNumberFormat="1" applyFont="1" applyFill="1" applyBorder="1" applyAlignment="1">
      <alignment horizontal="left"/>
    </xf>
    <xf numFmtId="0" fontId="1" fillId="0" borderId="0" xfId="0" applyFont="1" applyFill="1" applyBorder="1" applyAlignment="1">
      <alignment horizontal="right"/>
    </xf>
    <xf numFmtId="0" fontId="2" fillId="2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8" fillId="0" borderId="1" xfId="0" applyFont="1" applyFill="1" applyBorder="1"/>
    <xf numFmtId="0" fontId="8" fillId="0" borderId="1" xfId="0" applyFont="1" applyFill="1" applyBorder="1" applyAlignment="1" applyProtection="1">
      <alignment wrapText="1"/>
      <protection locked="0"/>
    </xf>
    <xf numFmtId="0" fontId="1" fillId="0" borderId="1" xfId="0" applyFont="1" applyFill="1" applyBorder="1" applyAlignment="1">
      <alignment horizontal="center"/>
    </xf>
    <xf numFmtId="3" fontId="2" fillId="0" borderId="1" xfId="0" applyNumberFormat="1" applyFont="1" applyFill="1" applyBorder="1" applyAlignment="1">
      <alignment horizontal="left" vertical="center"/>
    </xf>
    <xf numFmtId="10" fontId="2" fillId="0" borderId="1" xfId="2" applyNumberFormat="1" applyFont="1" applyFill="1" applyBorder="1" applyAlignment="1">
      <alignment horizontal="center" vertical="center"/>
    </xf>
    <xf numFmtId="1" fontId="8" fillId="0" borderId="1" xfId="0" applyNumberFormat="1" applyFont="1" applyFill="1" applyBorder="1" applyAlignment="1" applyProtection="1">
      <alignment wrapText="1"/>
      <protection locked="0"/>
    </xf>
    <xf numFmtId="0" fontId="2" fillId="0" borderId="1" xfId="0" applyFont="1" applyBorder="1" applyAlignment="1">
      <alignment horizontal="left"/>
    </xf>
    <xf numFmtId="164" fontId="2" fillId="0" borderId="1" xfId="1" applyNumberFormat="1" applyFont="1" applyFill="1" applyBorder="1" applyAlignment="1">
      <alignment horizontal="center" vertical="center"/>
    </xf>
    <xf numFmtId="0" fontId="1" fillId="0" borderId="1" xfId="0" applyFont="1" applyFill="1" applyBorder="1"/>
    <xf numFmtId="0" fontId="2" fillId="0" borderId="1" xfId="0" applyFont="1" applyFill="1" applyBorder="1" applyAlignment="1">
      <alignment horizontal="right"/>
    </xf>
    <xf numFmtId="0" fontId="2" fillId="0" borderId="1" xfId="0" applyFont="1" applyFill="1" applyBorder="1"/>
    <xf numFmtId="164" fontId="2" fillId="0" borderId="1" xfId="1" applyNumberFormat="1" applyFont="1" applyFill="1" applyBorder="1" applyAlignment="1">
      <alignment horizontal="right" vertical="center"/>
    </xf>
    <xf numFmtId="164" fontId="2" fillId="0" borderId="1" xfId="0" applyNumberFormat="1" applyFont="1" applyFill="1" applyBorder="1" applyAlignment="1">
      <alignment horizontal="right"/>
    </xf>
    <xf numFmtId="0" fontId="2" fillId="0" borderId="1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 vertical="center"/>
    </xf>
    <xf numFmtId="166" fontId="2" fillId="0" borderId="1" xfId="1" applyNumberFormat="1" applyFont="1" applyFill="1" applyBorder="1" applyAlignment="1">
      <alignment horizontal="center" vertical="center"/>
    </xf>
    <xf numFmtId="0" fontId="1" fillId="0" borderId="1" xfId="0" applyFont="1" applyBorder="1"/>
    <xf numFmtId="0" fontId="2" fillId="0" borderId="0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64" fontId="2" fillId="3" borderId="1" xfId="1" applyNumberFormat="1" applyFont="1" applyFill="1" applyBorder="1" applyAlignment="1">
      <alignment horizontal="right" vertical="center"/>
    </xf>
    <xf numFmtId="0" fontId="8" fillId="3" borderId="1" xfId="0" applyFont="1" applyFill="1" applyBorder="1"/>
    <xf numFmtId="0" fontId="8" fillId="3" borderId="1" xfId="0" applyFont="1" applyFill="1" applyBorder="1" applyAlignment="1" applyProtection="1">
      <alignment wrapText="1"/>
      <protection locked="0"/>
    </xf>
    <xf numFmtId="0" fontId="1" fillId="3" borderId="1" xfId="0" applyFont="1" applyFill="1" applyBorder="1" applyAlignment="1">
      <alignment horizontal="center"/>
    </xf>
  </cellXfs>
  <cellStyles count="3">
    <cellStyle name="Migliaia" xfId="1" builtinId="3"/>
    <cellStyle name="Normale" xfId="0" builtinId="0"/>
    <cellStyle name="Percentual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ustomProperty" Target="../customProperty2.bin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Relationship Id="rId4" Type="http://schemas.openxmlformats.org/officeDocument/2006/relationships/customProperty" Target="../customProperty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0"/>
  <sheetViews>
    <sheetView zoomScale="98" zoomScaleNormal="98" zoomScaleSheetLayoutView="100" workbookViewId="0">
      <selection activeCell="C33" sqref="C33"/>
    </sheetView>
  </sheetViews>
  <sheetFormatPr defaultRowHeight="12.75" x14ac:dyDescent="0.2"/>
  <cols>
    <col min="1" max="1" width="41.7109375" style="2" customWidth="1"/>
    <col min="2" max="2" width="17.7109375" style="6" customWidth="1"/>
    <col min="3" max="3" width="17.42578125" style="14" customWidth="1"/>
    <col min="4" max="4" width="35" style="2" customWidth="1"/>
    <col min="5" max="5" width="29" style="2" customWidth="1"/>
    <col min="6" max="6" width="10.140625" style="2" customWidth="1"/>
    <col min="7" max="222" width="9.140625" style="2"/>
    <col min="223" max="223" width="19.5703125" style="2" customWidth="1"/>
    <col min="224" max="224" width="20.5703125" style="2" customWidth="1"/>
    <col min="225" max="225" width="4" style="2" customWidth="1"/>
    <col min="226" max="226" width="11.140625" style="2" customWidth="1"/>
    <col min="227" max="230" width="11.42578125" style="2" customWidth="1"/>
    <col min="231" max="231" width="11.5703125" style="2" customWidth="1"/>
    <col min="232" max="232" width="11.42578125" style="2" customWidth="1"/>
    <col min="233" max="233" width="10.85546875" style="2" customWidth="1"/>
    <col min="234" max="234" width="9.42578125" style="2" customWidth="1"/>
    <col min="235" max="236" width="10.7109375" style="2" customWidth="1"/>
    <col min="237" max="237" width="1.28515625" style="2" customWidth="1"/>
    <col min="238" max="238" width="11.42578125" style="2" customWidth="1"/>
    <col min="239" max="478" width="9.140625" style="2"/>
    <col min="479" max="479" width="19.5703125" style="2" customWidth="1"/>
    <col min="480" max="480" width="20.5703125" style="2" customWidth="1"/>
    <col min="481" max="481" width="4" style="2" customWidth="1"/>
    <col min="482" max="482" width="11.140625" style="2" customWidth="1"/>
    <col min="483" max="486" width="11.42578125" style="2" customWidth="1"/>
    <col min="487" max="487" width="11.5703125" style="2" customWidth="1"/>
    <col min="488" max="488" width="11.42578125" style="2" customWidth="1"/>
    <col min="489" max="489" width="10.85546875" style="2" customWidth="1"/>
    <col min="490" max="490" width="9.42578125" style="2" customWidth="1"/>
    <col min="491" max="492" width="10.7109375" style="2" customWidth="1"/>
    <col min="493" max="493" width="1.28515625" style="2" customWidth="1"/>
    <col min="494" max="494" width="11.42578125" style="2" customWidth="1"/>
    <col min="495" max="734" width="9.140625" style="2"/>
    <col min="735" max="735" width="19.5703125" style="2" customWidth="1"/>
    <col min="736" max="736" width="20.5703125" style="2" customWidth="1"/>
    <col min="737" max="737" width="4" style="2" customWidth="1"/>
    <col min="738" max="738" width="11.140625" style="2" customWidth="1"/>
    <col min="739" max="742" width="11.42578125" style="2" customWidth="1"/>
    <col min="743" max="743" width="11.5703125" style="2" customWidth="1"/>
    <col min="744" max="744" width="11.42578125" style="2" customWidth="1"/>
    <col min="745" max="745" width="10.85546875" style="2" customWidth="1"/>
    <col min="746" max="746" width="9.42578125" style="2" customWidth="1"/>
    <col min="747" max="748" width="10.7109375" style="2" customWidth="1"/>
    <col min="749" max="749" width="1.28515625" style="2" customWidth="1"/>
    <col min="750" max="750" width="11.42578125" style="2" customWidth="1"/>
    <col min="751" max="990" width="9.140625" style="2"/>
    <col min="991" max="991" width="19.5703125" style="2" customWidth="1"/>
    <col min="992" max="992" width="20.5703125" style="2" customWidth="1"/>
    <col min="993" max="993" width="4" style="2" customWidth="1"/>
    <col min="994" max="994" width="11.140625" style="2" customWidth="1"/>
    <col min="995" max="998" width="11.42578125" style="2" customWidth="1"/>
    <col min="999" max="999" width="11.5703125" style="2" customWidth="1"/>
    <col min="1000" max="1000" width="11.42578125" style="2" customWidth="1"/>
    <col min="1001" max="1001" width="10.85546875" style="2" customWidth="1"/>
    <col min="1002" max="1002" width="9.42578125" style="2" customWidth="1"/>
    <col min="1003" max="1004" width="10.7109375" style="2" customWidth="1"/>
    <col min="1005" max="1005" width="1.28515625" style="2" customWidth="1"/>
    <col min="1006" max="1006" width="11.42578125" style="2" customWidth="1"/>
    <col min="1007" max="1246" width="9.140625" style="2"/>
    <col min="1247" max="1247" width="19.5703125" style="2" customWidth="1"/>
    <col min="1248" max="1248" width="20.5703125" style="2" customWidth="1"/>
    <col min="1249" max="1249" width="4" style="2" customWidth="1"/>
    <col min="1250" max="1250" width="11.140625" style="2" customWidth="1"/>
    <col min="1251" max="1254" width="11.42578125" style="2" customWidth="1"/>
    <col min="1255" max="1255" width="11.5703125" style="2" customWidth="1"/>
    <col min="1256" max="1256" width="11.42578125" style="2" customWidth="1"/>
    <col min="1257" max="1257" width="10.85546875" style="2" customWidth="1"/>
    <col min="1258" max="1258" width="9.42578125" style="2" customWidth="1"/>
    <col min="1259" max="1260" width="10.7109375" style="2" customWidth="1"/>
    <col min="1261" max="1261" width="1.28515625" style="2" customWidth="1"/>
    <col min="1262" max="1262" width="11.42578125" style="2" customWidth="1"/>
    <col min="1263" max="1502" width="9.140625" style="2"/>
    <col min="1503" max="1503" width="19.5703125" style="2" customWidth="1"/>
    <col min="1504" max="1504" width="20.5703125" style="2" customWidth="1"/>
    <col min="1505" max="1505" width="4" style="2" customWidth="1"/>
    <col min="1506" max="1506" width="11.140625" style="2" customWidth="1"/>
    <col min="1507" max="1510" width="11.42578125" style="2" customWidth="1"/>
    <col min="1511" max="1511" width="11.5703125" style="2" customWidth="1"/>
    <col min="1512" max="1512" width="11.42578125" style="2" customWidth="1"/>
    <col min="1513" max="1513" width="10.85546875" style="2" customWidth="1"/>
    <col min="1514" max="1514" width="9.42578125" style="2" customWidth="1"/>
    <col min="1515" max="1516" width="10.7109375" style="2" customWidth="1"/>
    <col min="1517" max="1517" width="1.28515625" style="2" customWidth="1"/>
    <col min="1518" max="1518" width="11.42578125" style="2" customWidth="1"/>
    <col min="1519" max="1758" width="9.140625" style="2"/>
    <col min="1759" max="1759" width="19.5703125" style="2" customWidth="1"/>
    <col min="1760" max="1760" width="20.5703125" style="2" customWidth="1"/>
    <col min="1761" max="1761" width="4" style="2" customWidth="1"/>
    <col min="1762" max="1762" width="11.140625" style="2" customWidth="1"/>
    <col min="1763" max="1766" width="11.42578125" style="2" customWidth="1"/>
    <col min="1767" max="1767" width="11.5703125" style="2" customWidth="1"/>
    <col min="1768" max="1768" width="11.42578125" style="2" customWidth="1"/>
    <col min="1769" max="1769" width="10.85546875" style="2" customWidth="1"/>
    <col min="1770" max="1770" width="9.42578125" style="2" customWidth="1"/>
    <col min="1771" max="1772" width="10.7109375" style="2" customWidth="1"/>
    <col min="1773" max="1773" width="1.28515625" style="2" customWidth="1"/>
    <col min="1774" max="1774" width="11.42578125" style="2" customWidth="1"/>
    <col min="1775" max="2014" width="9.140625" style="2"/>
    <col min="2015" max="2015" width="19.5703125" style="2" customWidth="1"/>
    <col min="2016" max="2016" width="20.5703125" style="2" customWidth="1"/>
    <col min="2017" max="2017" width="4" style="2" customWidth="1"/>
    <col min="2018" max="2018" width="11.140625" style="2" customWidth="1"/>
    <col min="2019" max="2022" width="11.42578125" style="2" customWidth="1"/>
    <col min="2023" max="2023" width="11.5703125" style="2" customWidth="1"/>
    <col min="2024" max="2024" width="11.42578125" style="2" customWidth="1"/>
    <col min="2025" max="2025" width="10.85546875" style="2" customWidth="1"/>
    <col min="2026" max="2026" width="9.42578125" style="2" customWidth="1"/>
    <col min="2027" max="2028" width="10.7109375" style="2" customWidth="1"/>
    <col min="2029" max="2029" width="1.28515625" style="2" customWidth="1"/>
    <col min="2030" max="2030" width="11.42578125" style="2" customWidth="1"/>
    <col min="2031" max="2270" width="9.140625" style="2"/>
    <col min="2271" max="2271" width="19.5703125" style="2" customWidth="1"/>
    <col min="2272" max="2272" width="20.5703125" style="2" customWidth="1"/>
    <col min="2273" max="2273" width="4" style="2" customWidth="1"/>
    <col min="2274" max="2274" width="11.140625" style="2" customWidth="1"/>
    <col min="2275" max="2278" width="11.42578125" style="2" customWidth="1"/>
    <col min="2279" max="2279" width="11.5703125" style="2" customWidth="1"/>
    <col min="2280" max="2280" width="11.42578125" style="2" customWidth="1"/>
    <col min="2281" max="2281" width="10.85546875" style="2" customWidth="1"/>
    <col min="2282" max="2282" width="9.42578125" style="2" customWidth="1"/>
    <col min="2283" max="2284" width="10.7109375" style="2" customWidth="1"/>
    <col min="2285" max="2285" width="1.28515625" style="2" customWidth="1"/>
    <col min="2286" max="2286" width="11.42578125" style="2" customWidth="1"/>
    <col min="2287" max="2526" width="9.140625" style="2"/>
    <col min="2527" max="2527" width="19.5703125" style="2" customWidth="1"/>
    <col min="2528" max="2528" width="20.5703125" style="2" customWidth="1"/>
    <col min="2529" max="2529" width="4" style="2" customWidth="1"/>
    <col min="2530" max="2530" width="11.140625" style="2" customWidth="1"/>
    <col min="2531" max="2534" width="11.42578125" style="2" customWidth="1"/>
    <col min="2535" max="2535" width="11.5703125" style="2" customWidth="1"/>
    <col min="2536" max="2536" width="11.42578125" style="2" customWidth="1"/>
    <col min="2537" max="2537" width="10.85546875" style="2" customWidth="1"/>
    <col min="2538" max="2538" width="9.42578125" style="2" customWidth="1"/>
    <col min="2539" max="2540" width="10.7109375" style="2" customWidth="1"/>
    <col min="2541" max="2541" width="1.28515625" style="2" customWidth="1"/>
    <col min="2542" max="2542" width="11.42578125" style="2" customWidth="1"/>
    <col min="2543" max="2782" width="9.140625" style="2"/>
    <col min="2783" max="2783" width="19.5703125" style="2" customWidth="1"/>
    <col min="2784" max="2784" width="20.5703125" style="2" customWidth="1"/>
    <col min="2785" max="2785" width="4" style="2" customWidth="1"/>
    <col min="2786" max="2786" width="11.140625" style="2" customWidth="1"/>
    <col min="2787" max="2790" width="11.42578125" style="2" customWidth="1"/>
    <col min="2791" max="2791" width="11.5703125" style="2" customWidth="1"/>
    <col min="2792" max="2792" width="11.42578125" style="2" customWidth="1"/>
    <col min="2793" max="2793" width="10.85546875" style="2" customWidth="1"/>
    <col min="2794" max="2794" width="9.42578125" style="2" customWidth="1"/>
    <col min="2795" max="2796" width="10.7109375" style="2" customWidth="1"/>
    <col min="2797" max="2797" width="1.28515625" style="2" customWidth="1"/>
    <col min="2798" max="2798" width="11.42578125" style="2" customWidth="1"/>
    <col min="2799" max="3038" width="9.140625" style="2"/>
    <col min="3039" max="3039" width="19.5703125" style="2" customWidth="1"/>
    <col min="3040" max="3040" width="20.5703125" style="2" customWidth="1"/>
    <col min="3041" max="3041" width="4" style="2" customWidth="1"/>
    <col min="3042" max="3042" width="11.140625" style="2" customWidth="1"/>
    <col min="3043" max="3046" width="11.42578125" style="2" customWidth="1"/>
    <col min="3047" max="3047" width="11.5703125" style="2" customWidth="1"/>
    <col min="3048" max="3048" width="11.42578125" style="2" customWidth="1"/>
    <col min="3049" max="3049" width="10.85546875" style="2" customWidth="1"/>
    <col min="3050" max="3050" width="9.42578125" style="2" customWidth="1"/>
    <col min="3051" max="3052" width="10.7109375" style="2" customWidth="1"/>
    <col min="3053" max="3053" width="1.28515625" style="2" customWidth="1"/>
    <col min="3054" max="3054" width="11.42578125" style="2" customWidth="1"/>
    <col min="3055" max="3294" width="9.140625" style="2"/>
    <col min="3295" max="3295" width="19.5703125" style="2" customWidth="1"/>
    <col min="3296" max="3296" width="20.5703125" style="2" customWidth="1"/>
    <col min="3297" max="3297" width="4" style="2" customWidth="1"/>
    <col min="3298" max="3298" width="11.140625" style="2" customWidth="1"/>
    <col min="3299" max="3302" width="11.42578125" style="2" customWidth="1"/>
    <col min="3303" max="3303" width="11.5703125" style="2" customWidth="1"/>
    <col min="3304" max="3304" width="11.42578125" style="2" customWidth="1"/>
    <col min="3305" max="3305" width="10.85546875" style="2" customWidth="1"/>
    <col min="3306" max="3306" width="9.42578125" style="2" customWidth="1"/>
    <col min="3307" max="3308" width="10.7109375" style="2" customWidth="1"/>
    <col min="3309" max="3309" width="1.28515625" style="2" customWidth="1"/>
    <col min="3310" max="3310" width="11.42578125" style="2" customWidth="1"/>
    <col min="3311" max="3550" width="9.140625" style="2"/>
    <col min="3551" max="3551" width="19.5703125" style="2" customWidth="1"/>
    <col min="3552" max="3552" width="20.5703125" style="2" customWidth="1"/>
    <col min="3553" max="3553" width="4" style="2" customWidth="1"/>
    <col min="3554" max="3554" width="11.140625" style="2" customWidth="1"/>
    <col min="3555" max="3558" width="11.42578125" style="2" customWidth="1"/>
    <col min="3559" max="3559" width="11.5703125" style="2" customWidth="1"/>
    <col min="3560" max="3560" width="11.42578125" style="2" customWidth="1"/>
    <col min="3561" max="3561" width="10.85546875" style="2" customWidth="1"/>
    <col min="3562" max="3562" width="9.42578125" style="2" customWidth="1"/>
    <col min="3563" max="3564" width="10.7109375" style="2" customWidth="1"/>
    <col min="3565" max="3565" width="1.28515625" style="2" customWidth="1"/>
    <col min="3566" max="3566" width="11.42578125" style="2" customWidth="1"/>
    <col min="3567" max="3806" width="9.140625" style="2"/>
    <col min="3807" max="3807" width="19.5703125" style="2" customWidth="1"/>
    <col min="3808" max="3808" width="20.5703125" style="2" customWidth="1"/>
    <col min="3809" max="3809" width="4" style="2" customWidth="1"/>
    <col min="3810" max="3810" width="11.140625" style="2" customWidth="1"/>
    <col min="3811" max="3814" width="11.42578125" style="2" customWidth="1"/>
    <col min="3815" max="3815" width="11.5703125" style="2" customWidth="1"/>
    <col min="3816" max="3816" width="11.42578125" style="2" customWidth="1"/>
    <col min="3817" max="3817" width="10.85546875" style="2" customWidth="1"/>
    <col min="3818" max="3818" width="9.42578125" style="2" customWidth="1"/>
    <col min="3819" max="3820" width="10.7109375" style="2" customWidth="1"/>
    <col min="3821" max="3821" width="1.28515625" style="2" customWidth="1"/>
    <col min="3822" max="3822" width="11.42578125" style="2" customWidth="1"/>
    <col min="3823" max="4062" width="9.140625" style="2"/>
    <col min="4063" max="4063" width="19.5703125" style="2" customWidth="1"/>
    <col min="4064" max="4064" width="20.5703125" style="2" customWidth="1"/>
    <col min="4065" max="4065" width="4" style="2" customWidth="1"/>
    <col min="4066" max="4066" width="11.140625" style="2" customWidth="1"/>
    <col min="4067" max="4070" width="11.42578125" style="2" customWidth="1"/>
    <col min="4071" max="4071" width="11.5703125" style="2" customWidth="1"/>
    <col min="4072" max="4072" width="11.42578125" style="2" customWidth="1"/>
    <col min="4073" max="4073" width="10.85546875" style="2" customWidth="1"/>
    <col min="4074" max="4074" width="9.42578125" style="2" customWidth="1"/>
    <col min="4075" max="4076" width="10.7109375" style="2" customWidth="1"/>
    <col min="4077" max="4077" width="1.28515625" style="2" customWidth="1"/>
    <col min="4078" max="4078" width="11.42578125" style="2" customWidth="1"/>
    <col min="4079" max="4318" width="9.140625" style="2"/>
    <col min="4319" max="4319" width="19.5703125" style="2" customWidth="1"/>
    <col min="4320" max="4320" width="20.5703125" style="2" customWidth="1"/>
    <col min="4321" max="4321" width="4" style="2" customWidth="1"/>
    <col min="4322" max="4322" width="11.140625" style="2" customWidth="1"/>
    <col min="4323" max="4326" width="11.42578125" style="2" customWidth="1"/>
    <col min="4327" max="4327" width="11.5703125" style="2" customWidth="1"/>
    <col min="4328" max="4328" width="11.42578125" style="2" customWidth="1"/>
    <col min="4329" max="4329" width="10.85546875" style="2" customWidth="1"/>
    <col min="4330" max="4330" width="9.42578125" style="2" customWidth="1"/>
    <col min="4331" max="4332" width="10.7109375" style="2" customWidth="1"/>
    <col min="4333" max="4333" width="1.28515625" style="2" customWidth="1"/>
    <col min="4334" max="4334" width="11.42578125" style="2" customWidth="1"/>
    <col min="4335" max="4574" width="9.140625" style="2"/>
    <col min="4575" max="4575" width="19.5703125" style="2" customWidth="1"/>
    <col min="4576" max="4576" width="20.5703125" style="2" customWidth="1"/>
    <col min="4577" max="4577" width="4" style="2" customWidth="1"/>
    <col min="4578" max="4578" width="11.140625" style="2" customWidth="1"/>
    <col min="4579" max="4582" width="11.42578125" style="2" customWidth="1"/>
    <col min="4583" max="4583" width="11.5703125" style="2" customWidth="1"/>
    <col min="4584" max="4584" width="11.42578125" style="2" customWidth="1"/>
    <col min="4585" max="4585" width="10.85546875" style="2" customWidth="1"/>
    <col min="4586" max="4586" width="9.42578125" style="2" customWidth="1"/>
    <col min="4587" max="4588" width="10.7109375" style="2" customWidth="1"/>
    <col min="4589" max="4589" width="1.28515625" style="2" customWidth="1"/>
    <col min="4590" max="4590" width="11.42578125" style="2" customWidth="1"/>
    <col min="4591" max="4830" width="9.140625" style="2"/>
    <col min="4831" max="4831" width="19.5703125" style="2" customWidth="1"/>
    <col min="4832" max="4832" width="20.5703125" style="2" customWidth="1"/>
    <col min="4833" max="4833" width="4" style="2" customWidth="1"/>
    <col min="4834" max="4834" width="11.140625" style="2" customWidth="1"/>
    <col min="4835" max="4838" width="11.42578125" style="2" customWidth="1"/>
    <col min="4839" max="4839" width="11.5703125" style="2" customWidth="1"/>
    <col min="4840" max="4840" width="11.42578125" style="2" customWidth="1"/>
    <col min="4841" max="4841" width="10.85546875" style="2" customWidth="1"/>
    <col min="4842" max="4842" width="9.42578125" style="2" customWidth="1"/>
    <col min="4843" max="4844" width="10.7109375" style="2" customWidth="1"/>
    <col min="4845" max="4845" width="1.28515625" style="2" customWidth="1"/>
    <col min="4846" max="4846" width="11.42578125" style="2" customWidth="1"/>
    <col min="4847" max="5086" width="9.140625" style="2"/>
    <col min="5087" max="5087" width="19.5703125" style="2" customWidth="1"/>
    <col min="5088" max="5088" width="20.5703125" style="2" customWidth="1"/>
    <col min="5089" max="5089" width="4" style="2" customWidth="1"/>
    <col min="5090" max="5090" width="11.140625" style="2" customWidth="1"/>
    <col min="5091" max="5094" width="11.42578125" style="2" customWidth="1"/>
    <col min="5095" max="5095" width="11.5703125" style="2" customWidth="1"/>
    <col min="5096" max="5096" width="11.42578125" style="2" customWidth="1"/>
    <col min="5097" max="5097" width="10.85546875" style="2" customWidth="1"/>
    <col min="5098" max="5098" width="9.42578125" style="2" customWidth="1"/>
    <col min="5099" max="5100" width="10.7109375" style="2" customWidth="1"/>
    <col min="5101" max="5101" width="1.28515625" style="2" customWidth="1"/>
    <col min="5102" max="5102" width="11.42578125" style="2" customWidth="1"/>
    <col min="5103" max="5342" width="9.140625" style="2"/>
    <col min="5343" max="5343" width="19.5703125" style="2" customWidth="1"/>
    <col min="5344" max="5344" width="20.5703125" style="2" customWidth="1"/>
    <col min="5345" max="5345" width="4" style="2" customWidth="1"/>
    <col min="5346" max="5346" width="11.140625" style="2" customWidth="1"/>
    <col min="5347" max="5350" width="11.42578125" style="2" customWidth="1"/>
    <col min="5351" max="5351" width="11.5703125" style="2" customWidth="1"/>
    <col min="5352" max="5352" width="11.42578125" style="2" customWidth="1"/>
    <col min="5353" max="5353" width="10.85546875" style="2" customWidth="1"/>
    <col min="5354" max="5354" width="9.42578125" style="2" customWidth="1"/>
    <col min="5355" max="5356" width="10.7109375" style="2" customWidth="1"/>
    <col min="5357" max="5357" width="1.28515625" style="2" customWidth="1"/>
    <col min="5358" max="5358" width="11.42578125" style="2" customWidth="1"/>
    <col min="5359" max="5598" width="9.140625" style="2"/>
    <col min="5599" max="5599" width="19.5703125" style="2" customWidth="1"/>
    <col min="5600" max="5600" width="20.5703125" style="2" customWidth="1"/>
    <col min="5601" max="5601" width="4" style="2" customWidth="1"/>
    <col min="5602" max="5602" width="11.140625" style="2" customWidth="1"/>
    <col min="5603" max="5606" width="11.42578125" style="2" customWidth="1"/>
    <col min="5607" max="5607" width="11.5703125" style="2" customWidth="1"/>
    <col min="5608" max="5608" width="11.42578125" style="2" customWidth="1"/>
    <col min="5609" max="5609" width="10.85546875" style="2" customWidth="1"/>
    <col min="5610" max="5610" width="9.42578125" style="2" customWidth="1"/>
    <col min="5611" max="5612" width="10.7109375" style="2" customWidth="1"/>
    <col min="5613" max="5613" width="1.28515625" style="2" customWidth="1"/>
    <col min="5614" max="5614" width="11.42578125" style="2" customWidth="1"/>
    <col min="5615" max="5854" width="9.140625" style="2"/>
    <col min="5855" max="5855" width="19.5703125" style="2" customWidth="1"/>
    <col min="5856" max="5856" width="20.5703125" style="2" customWidth="1"/>
    <col min="5857" max="5857" width="4" style="2" customWidth="1"/>
    <col min="5858" max="5858" width="11.140625" style="2" customWidth="1"/>
    <col min="5859" max="5862" width="11.42578125" style="2" customWidth="1"/>
    <col min="5863" max="5863" width="11.5703125" style="2" customWidth="1"/>
    <col min="5864" max="5864" width="11.42578125" style="2" customWidth="1"/>
    <col min="5865" max="5865" width="10.85546875" style="2" customWidth="1"/>
    <col min="5866" max="5866" width="9.42578125" style="2" customWidth="1"/>
    <col min="5867" max="5868" width="10.7109375" style="2" customWidth="1"/>
    <col min="5869" max="5869" width="1.28515625" style="2" customWidth="1"/>
    <col min="5870" max="5870" width="11.42578125" style="2" customWidth="1"/>
    <col min="5871" max="6110" width="9.140625" style="2"/>
    <col min="6111" max="6111" width="19.5703125" style="2" customWidth="1"/>
    <col min="6112" max="6112" width="20.5703125" style="2" customWidth="1"/>
    <col min="6113" max="6113" width="4" style="2" customWidth="1"/>
    <col min="6114" max="6114" width="11.140625" style="2" customWidth="1"/>
    <col min="6115" max="6118" width="11.42578125" style="2" customWidth="1"/>
    <col min="6119" max="6119" width="11.5703125" style="2" customWidth="1"/>
    <col min="6120" max="6120" width="11.42578125" style="2" customWidth="1"/>
    <col min="6121" max="6121" width="10.85546875" style="2" customWidth="1"/>
    <col min="6122" max="6122" width="9.42578125" style="2" customWidth="1"/>
    <col min="6123" max="6124" width="10.7109375" style="2" customWidth="1"/>
    <col min="6125" max="6125" width="1.28515625" style="2" customWidth="1"/>
    <col min="6126" max="6126" width="11.42578125" style="2" customWidth="1"/>
    <col min="6127" max="6366" width="9.140625" style="2"/>
    <col min="6367" max="6367" width="19.5703125" style="2" customWidth="1"/>
    <col min="6368" max="6368" width="20.5703125" style="2" customWidth="1"/>
    <col min="6369" max="6369" width="4" style="2" customWidth="1"/>
    <col min="6370" max="6370" width="11.140625" style="2" customWidth="1"/>
    <col min="6371" max="6374" width="11.42578125" style="2" customWidth="1"/>
    <col min="6375" max="6375" width="11.5703125" style="2" customWidth="1"/>
    <col min="6376" max="6376" width="11.42578125" style="2" customWidth="1"/>
    <col min="6377" max="6377" width="10.85546875" style="2" customWidth="1"/>
    <col min="6378" max="6378" width="9.42578125" style="2" customWidth="1"/>
    <col min="6379" max="6380" width="10.7109375" style="2" customWidth="1"/>
    <col min="6381" max="6381" width="1.28515625" style="2" customWidth="1"/>
    <col min="6382" max="6382" width="11.42578125" style="2" customWidth="1"/>
    <col min="6383" max="6622" width="9.140625" style="2"/>
    <col min="6623" max="6623" width="19.5703125" style="2" customWidth="1"/>
    <col min="6624" max="6624" width="20.5703125" style="2" customWidth="1"/>
    <col min="6625" max="6625" width="4" style="2" customWidth="1"/>
    <col min="6626" max="6626" width="11.140625" style="2" customWidth="1"/>
    <col min="6627" max="6630" width="11.42578125" style="2" customWidth="1"/>
    <col min="6631" max="6631" width="11.5703125" style="2" customWidth="1"/>
    <col min="6632" max="6632" width="11.42578125" style="2" customWidth="1"/>
    <col min="6633" max="6633" width="10.85546875" style="2" customWidth="1"/>
    <col min="6634" max="6634" width="9.42578125" style="2" customWidth="1"/>
    <col min="6635" max="6636" width="10.7109375" style="2" customWidth="1"/>
    <col min="6637" max="6637" width="1.28515625" style="2" customWidth="1"/>
    <col min="6638" max="6638" width="11.42578125" style="2" customWidth="1"/>
    <col min="6639" max="6878" width="9.140625" style="2"/>
    <col min="6879" max="6879" width="19.5703125" style="2" customWidth="1"/>
    <col min="6880" max="6880" width="20.5703125" style="2" customWidth="1"/>
    <col min="6881" max="6881" width="4" style="2" customWidth="1"/>
    <col min="6882" max="6882" width="11.140625" style="2" customWidth="1"/>
    <col min="6883" max="6886" width="11.42578125" style="2" customWidth="1"/>
    <col min="6887" max="6887" width="11.5703125" style="2" customWidth="1"/>
    <col min="6888" max="6888" width="11.42578125" style="2" customWidth="1"/>
    <col min="6889" max="6889" width="10.85546875" style="2" customWidth="1"/>
    <col min="6890" max="6890" width="9.42578125" style="2" customWidth="1"/>
    <col min="6891" max="6892" width="10.7109375" style="2" customWidth="1"/>
    <col min="6893" max="6893" width="1.28515625" style="2" customWidth="1"/>
    <col min="6894" max="6894" width="11.42578125" style="2" customWidth="1"/>
    <col min="6895" max="7134" width="9.140625" style="2"/>
    <col min="7135" max="7135" width="19.5703125" style="2" customWidth="1"/>
    <col min="7136" max="7136" width="20.5703125" style="2" customWidth="1"/>
    <col min="7137" max="7137" width="4" style="2" customWidth="1"/>
    <col min="7138" max="7138" width="11.140625" style="2" customWidth="1"/>
    <col min="7139" max="7142" width="11.42578125" style="2" customWidth="1"/>
    <col min="7143" max="7143" width="11.5703125" style="2" customWidth="1"/>
    <col min="7144" max="7144" width="11.42578125" style="2" customWidth="1"/>
    <col min="7145" max="7145" width="10.85546875" style="2" customWidth="1"/>
    <col min="7146" max="7146" width="9.42578125" style="2" customWidth="1"/>
    <col min="7147" max="7148" width="10.7109375" style="2" customWidth="1"/>
    <col min="7149" max="7149" width="1.28515625" style="2" customWidth="1"/>
    <col min="7150" max="7150" width="11.42578125" style="2" customWidth="1"/>
    <col min="7151" max="7390" width="9.140625" style="2"/>
    <col min="7391" max="7391" width="19.5703125" style="2" customWidth="1"/>
    <col min="7392" max="7392" width="20.5703125" style="2" customWidth="1"/>
    <col min="7393" max="7393" width="4" style="2" customWidth="1"/>
    <col min="7394" max="7394" width="11.140625" style="2" customWidth="1"/>
    <col min="7395" max="7398" width="11.42578125" style="2" customWidth="1"/>
    <col min="7399" max="7399" width="11.5703125" style="2" customWidth="1"/>
    <col min="7400" max="7400" width="11.42578125" style="2" customWidth="1"/>
    <col min="7401" max="7401" width="10.85546875" style="2" customWidth="1"/>
    <col min="7402" max="7402" width="9.42578125" style="2" customWidth="1"/>
    <col min="7403" max="7404" width="10.7109375" style="2" customWidth="1"/>
    <col min="7405" max="7405" width="1.28515625" style="2" customWidth="1"/>
    <col min="7406" max="7406" width="11.42578125" style="2" customWidth="1"/>
    <col min="7407" max="7646" width="9.140625" style="2"/>
    <col min="7647" max="7647" width="19.5703125" style="2" customWidth="1"/>
    <col min="7648" max="7648" width="20.5703125" style="2" customWidth="1"/>
    <col min="7649" max="7649" width="4" style="2" customWidth="1"/>
    <col min="7650" max="7650" width="11.140625" style="2" customWidth="1"/>
    <col min="7651" max="7654" width="11.42578125" style="2" customWidth="1"/>
    <col min="7655" max="7655" width="11.5703125" style="2" customWidth="1"/>
    <col min="7656" max="7656" width="11.42578125" style="2" customWidth="1"/>
    <col min="7657" max="7657" width="10.85546875" style="2" customWidth="1"/>
    <col min="7658" max="7658" width="9.42578125" style="2" customWidth="1"/>
    <col min="7659" max="7660" width="10.7109375" style="2" customWidth="1"/>
    <col min="7661" max="7661" width="1.28515625" style="2" customWidth="1"/>
    <col min="7662" max="7662" width="11.42578125" style="2" customWidth="1"/>
    <col min="7663" max="7902" width="9.140625" style="2"/>
    <col min="7903" max="7903" width="19.5703125" style="2" customWidth="1"/>
    <col min="7904" max="7904" width="20.5703125" style="2" customWidth="1"/>
    <col min="7905" max="7905" width="4" style="2" customWidth="1"/>
    <col min="7906" max="7906" width="11.140625" style="2" customWidth="1"/>
    <col min="7907" max="7910" width="11.42578125" style="2" customWidth="1"/>
    <col min="7911" max="7911" width="11.5703125" style="2" customWidth="1"/>
    <col min="7912" max="7912" width="11.42578125" style="2" customWidth="1"/>
    <col min="7913" max="7913" width="10.85546875" style="2" customWidth="1"/>
    <col min="7914" max="7914" width="9.42578125" style="2" customWidth="1"/>
    <col min="7915" max="7916" width="10.7109375" style="2" customWidth="1"/>
    <col min="7917" max="7917" width="1.28515625" style="2" customWidth="1"/>
    <col min="7918" max="7918" width="11.42578125" style="2" customWidth="1"/>
    <col min="7919" max="8158" width="9.140625" style="2"/>
    <col min="8159" max="8159" width="19.5703125" style="2" customWidth="1"/>
    <col min="8160" max="8160" width="20.5703125" style="2" customWidth="1"/>
    <col min="8161" max="8161" width="4" style="2" customWidth="1"/>
    <col min="8162" max="8162" width="11.140625" style="2" customWidth="1"/>
    <col min="8163" max="8166" width="11.42578125" style="2" customWidth="1"/>
    <col min="8167" max="8167" width="11.5703125" style="2" customWidth="1"/>
    <col min="8168" max="8168" width="11.42578125" style="2" customWidth="1"/>
    <col min="8169" max="8169" width="10.85546875" style="2" customWidth="1"/>
    <col min="8170" max="8170" width="9.42578125" style="2" customWidth="1"/>
    <col min="8171" max="8172" width="10.7109375" style="2" customWidth="1"/>
    <col min="8173" max="8173" width="1.28515625" style="2" customWidth="1"/>
    <col min="8174" max="8174" width="11.42578125" style="2" customWidth="1"/>
    <col min="8175" max="8414" width="9.140625" style="2"/>
    <col min="8415" max="8415" width="19.5703125" style="2" customWidth="1"/>
    <col min="8416" max="8416" width="20.5703125" style="2" customWidth="1"/>
    <col min="8417" max="8417" width="4" style="2" customWidth="1"/>
    <col min="8418" max="8418" width="11.140625" style="2" customWidth="1"/>
    <col min="8419" max="8422" width="11.42578125" style="2" customWidth="1"/>
    <col min="8423" max="8423" width="11.5703125" style="2" customWidth="1"/>
    <col min="8424" max="8424" width="11.42578125" style="2" customWidth="1"/>
    <col min="8425" max="8425" width="10.85546875" style="2" customWidth="1"/>
    <col min="8426" max="8426" width="9.42578125" style="2" customWidth="1"/>
    <col min="8427" max="8428" width="10.7109375" style="2" customWidth="1"/>
    <col min="8429" max="8429" width="1.28515625" style="2" customWidth="1"/>
    <col min="8430" max="8430" width="11.42578125" style="2" customWidth="1"/>
    <col min="8431" max="8670" width="9.140625" style="2"/>
    <col min="8671" max="8671" width="19.5703125" style="2" customWidth="1"/>
    <col min="8672" max="8672" width="20.5703125" style="2" customWidth="1"/>
    <col min="8673" max="8673" width="4" style="2" customWidth="1"/>
    <col min="8674" max="8674" width="11.140625" style="2" customWidth="1"/>
    <col min="8675" max="8678" width="11.42578125" style="2" customWidth="1"/>
    <col min="8679" max="8679" width="11.5703125" style="2" customWidth="1"/>
    <col min="8680" max="8680" width="11.42578125" style="2" customWidth="1"/>
    <col min="8681" max="8681" width="10.85546875" style="2" customWidth="1"/>
    <col min="8682" max="8682" width="9.42578125" style="2" customWidth="1"/>
    <col min="8683" max="8684" width="10.7109375" style="2" customWidth="1"/>
    <col min="8685" max="8685" width="1.28515625" style="2" customWidth="1"/>
    <col min="8686" max="8686" width="11.42578125" style="2" customWidth="1"/>
    <col min="8687" max="8926" width="9.140625" style="2"/>
    <col min="8927" max="8927" width="19.5703125" style="2" customWidth="1"/>
    <col min="8928" max="8928" width="20.5703125" style="2" customWidth="1"/>
    <col min="8929" max="8929" width="4" style="2" customWidth="1"/>
    <col min="8930" max="8930" width="11.140625" style="2" customWidth="1"/>
    <col min="8931" max="8934" width="11.42578125" style="2" customWidth="1"/>
    <col min="8935" max="8935" width="11.5703125" style="2" customWidth="1"/>
    <col min="8936" max="8936" width="11.42578125" style="2" customWidth="1"/>
    <col min="8937" max="8937" width="10.85546875" style="2" customWidth="1"/>
    <col min="8938" max="8938" width="9.42578125" style="2" customWidth="1"/>
    <col min="8939" max="8940" width="10.7109375" style="2" customWidth="1"/>
    <col min="8941" max="8941" width="1.28515625" style="2" customWidth="1"/>
    <col min="8942" max="8942" width="11.42578125" style="2" customWidth="1"/>
    <col min="8943" max="9182" width="9.140625" style="2"/>
    <col min="9183" max="9183" width="19.5703125" style="2" customWidth="1"/>
    <col min="9184" max="9184" width="20.5703125" style="2" customWidth="1"/>
    <col min="9185" max="9185" width="4" style="2" customWidth="1"/>
    <col min="9186" max="9186" width="11.140625" style="2" customWidth="1"/>
    <col min="9187" max="9190" width="11.42578125" style="2" customWidth="1"/>
    <col min="9191" max="9191" width="11.5703125" style="2" customWidth="1"/>
    <col min="9192" max="9192" width="11.42578125" style="2" customWidth="1"/>
    <col min="9193" max="9193" width="10.85546875" style="2" customWidth="1"/>
    <col min="9194" max="9194" width="9.42578125" style="2" customWidth="1"/>
    <col min="9195" max="9196" width="10.7109375" style="2" customWidth="1"/>
    <col min="9197" max="9197" width="1.28515625" style="2" customWidth="1"/>
    <col min="9198" max="9198" width="11.42578125" style="2" customWidth="1"/>
    <col min="9199" max="9438" width="9.140625" style="2"/>
    <col min="9439" max="9439" width="19.5703125" style="2" customWidth="1"/>
    <col min="9440" max="9440" width="20.5703125" style="2" customWidth="1"/>
    <col min="9441" max="9441" width="4" style="2" customWidth="1"/>
    <col min="9442" max="9442" width="11.140625" style="2" customWidth="1"/>
    <col min="9443" max="9446" width="11.42578125" style="2" customWidth="1"/>
    <col min="9447" max="9447" width="11.5703125" style="2" customWidth="1"/>
    <col min="9448" max="9448" width="11.42578125" style="2" customWidth="1"/>
    <col min="9449" max="9449" width="10.85546875" style="2" customWidth="1"/>
    <col min="9450" max="9450" width="9.42578125" style="2" customWidth="1"/>
    <col min="9451" max="9452" width="10.7109375" style="2" customWidth="1"/>
    <col min="9453" max="9453" width="1.28515625" style="2" customWidth="1"/>
    <col min="9454" max="9454" width="11.42578125" style="2" customWidth="1"/>
    <col min="9455" max="9694" width="9.140625" style="2"/>
    <col min="9695" max="9695" width="19.5703125" style="2" customWidth="1"/>
    <col min="9696" max="9696" width="20.5703125" style="2" customWidth="1"/>
    <col min="9697" max="9697" width="4" style="2" customWidth="1"/>
    <col min="9698" max="9698" width="11.140625" style="2" customWidth="1"/>
    <col min="9699" max="9702" width="11.42578125" style="2" customWidth="1"/>
    <col min="9703" max="9703" width="11.5703125" style="2" customWidth="1"/>
    <col min="9704" max="9704" width="11.42578125" style="2" customWidth="1"/>
    <col min="9705" max="9705" width="10.85546875" style="2" customWidth="1"/>
    <col min="9706" max="9706" width="9.42578125" style="2" customWidth="1"/>
    <col min="9707" max="9708" width="10.7109375" style="2" customWidth="1"/>
    <col min="9709" max="9709" width="1.28515625" style="2" customWidth="1"/>
    <col min="9710" max="9710" width="11.42578125" style="2" customWidth="1"/>
    <col min="9711" max="9950" width="9.140625" style="2"/>
    <col min="9951" max="9951" width="19.5703125" style="2" customWidth="1"/>
    <col min="9952" max="9952" width="20.5703125" style="2" customWidth="1"/>
    <col min="9953" max="9953" width="4" style="2" customWidth="1"/>
    <col min="9954" max="9954" width="11.140625" style="2" customWidth="1"/>
    <col min="9955" max="9958" width="11.42578125" style="2" customWidth="1"/>
    <col min="9959" max="9959" width="11.5703125" style="2" customWidth="1"/>
    <col min="9960" max="9960" width="11.42578125" style="2" customWidth="1"/>
    <col min="9961" max="9961" width="10.85546875" style="2" customWidth="1"/>
    <col min="9962" max="9962" width="9.42578125" style="2" customWidth="1"/>
    <col min="9963" max="9964" width="10.7109375" style="2" customWidth="1"/>
    <col min="9965" max="9965" width="1.28515625" style="2" customWidth="1"/>
    <col min="9966" max="9966" width="11.42578125" style="2" customWidth="1"/>
    <col min="9967" max="10206" width="9.140625" style="2"/>
    <col min="10207" max="10207" width="19.5703125" style="2" customWidth="1"/>
    <col min="10208" max="10208" width="20.5703125" style="2" customWidth="1"/>
    <col min="10209" max="10209" width="4" style="2" customWidth="1"/>
    <col min="10210" max="10210" width="11.140625" style="2" customWidth="1"/>
    <col min="10211" max="10214" width="11.42578125" style="2" customWidth="1"/>
    <col min="10215" max="10215" width="11.5703125" style="2" customWidth="1"/>
    <col min="10216" max="10216" width="11.42578125" style="2" customWidth="1"/>
    <col min="10217" max="10217" width="10.85546875" style="2" customWidth="1"/>
    <col min="10218" max="10218" width="9.42578125" style="2" customWidth="1"/>
    <col min="10219" max="10220" width="10.7109375" style="2" customWidth="1"/>
    <col min="10221" max="10221" width="1.28515625" style="2" customWidth="1"/>
    <col min="10222" max="10222" width="11.42578125" style="2" customWidth="1"/>
    <col min="10223" max="10462" width="9.140625" style="2"/>
    <col min="10463" max="10463" width="19.5703125" style="2" customWidth="1"/>
    <col min="10464" max="10464" width="20.5703125" style="2" customWidth="1"/>
    <col min="10465" max="10465" width="4" style="2" customWidth="1"/>
    <col min="10466" max="10466" width="11.140625" style="2" customWidth="1"/>
    <col min="10467" max="10470" width="11.42578125" style="2" customWidth="1"/>
    <col min="10471" max="10471" width="11.5703125" style="2" customWidth="1"/>
    <col min="10472" max="10472" width="11.42578125" style="2" customWidth="1"/>
    <col min="10473" max="10473" width="10.85546875" style="2" customWidth="1"/>
    <col min="10474" max="10474" width="9.42578125" style="2" customWidth="1"/>
    <col min="10475" max="10476" width="10.7109375" style="2" customWidth="1"/>
    <col min="10477" max="10477" width="1.28515625" style="2" customWidth="1"/>
    <col min="10478" max="10478" width="11.42578125" style="2" customWidth="1"/>
    <col min="10479" max="10718" width="9.140625" style="2"/>
    <col min="10719" max="10719" width="19.5703125" style="2" customWidth="1"/>
    <col min="10720" max="10720" width="20.5703125" style="2" customWidth="1"/>
    <col min="10721" max="10721" width="4" style="2" customWidth="1"/>
    <col min="10722" max="10722" width="11.140625" style="2" customWidth="1"/>
    <col min="10723" max="10726" width="11.42578125" style="2" customWidth="1"/>
    <col min="10727" max="10727" width="11.5703125" style="2" customWidth="1"/>
    <col min="10728" max="10728" width="11.42578125" style="2" customWidth="1"/>
    <col min="10729" max="10729" width="10.85546875" style="2" customWidth="1"/>
    <col min="10730" max="10730" width="9.42578125" style="2" customWidth="1"/>
    <col min="10731" max="10732" width="10.7109375" style="2" customWidth="1"/>
    <col min="10733" max="10733" width="1.28515625" style="2" customWidth="1"/>
    <col min="10734" max="10734" width="11.42578125" style="2" customWidth="1"/>
    <col min="10735" max="10974" width="9.140625" style="2"/>
    <col min="10975" max="10975" width="19.5703125" style="2" customWidth="1"/>
    <col min="10976" max="10976" width="20.5703125" style="2" customWidth="1"/>
    <col min="10977" max="10977" width="4" style="2" customWidth="1"/>
    <col min="10978" max="10978" width="11.140625" style="2" customWidth="1"/>
    <col min="10979" max="10982" width="11.42578125" style="2" customWidth="1"/>
    <col min="10983" max="10983" width="11.5703125" style="2" customWidth="1"/>
    <col min="10984" max="10984" width="11.42578125" style="2" customWidth="1"/>
    <col min="10985" max="10985" width="10.85546875" style="2" customWidth="1"/>
    <col min="10986" max="10986" width="9.42578125" style="2" customWidth="1"/>
    <col min="10987" max="10988" width="10.7109375" style="2" customWidth="1"/>
    <col min="10989" max="10989" width="1.28515625" style="2" customWidth="1"/>
    <col min="10990" max="10990" width="11.42578125" style="2" customWidth="1"/>
    <col min="10991" max="11230" width="9.140625" style="2"/>
    <col min="11231" max="11231" width="19.5703125" style="2" customWidth="1"/>
    <col min="11232" max="11232" width="20.5703125" style="2" customWidth="1"/>
    <col min="11233" max="11233" width="4" style="2" customWidth="1"/>
    <col min="11234" max="11234" width="11.140625" style="2" customWidth="1"/>
    <col min="11235" max="11238" width="11.42578125" style="2" customWidth="1"/>
    <col min="11239" max="11239" width="11.5703125" style="2" customWidth="1"/>
    <col min="11240" max="11240" width="11.42578125" style="2" customWidth="1"/>
    <col min="11241" max="11241" width="10.85546875" style="2" customWidth="1"/>
    <col min="11242" max="11242" width="9.42578125" style="2" customWidth="1"/>
    <col min="11243" max="11244" width="10.7109375" style="2" customWidth="1"/>
    <col min="11245" max="11245" width="1.28515625" style="2" customWidth="1"/>
    <col min="11246" max="11246" width="11.42578125" style="2" customWidth="1"/>
    <col min="11247" max="11486" width="9.140625" style="2"/>
    <col min="11487" max="11487" width="19.5703125" style="2" customWidth="1"/>
    <col min="11488" max="11488" width="20.5703125" style="2" customWidth="1"/>
    <col min="11489" max="11489" width="4" style="2" customWidth="1"/>
    <col min="11490" max="11490" width="11.140625" style="2" customWidth="1"/>
    <col min="11491" max="11494" width="11.42578125" style="2" customWidth="1"/>
    <col min="11495" max="11495" width="11.5703125" style="2" customWidth="1"/>
    <col min="11496" max="11496" width="11.42578125" style="2" customWidth="1"/>
    <col min="11497" max="11497" width="10.85546875" style="2" customWidth="1"/>
    <col min="11498" max="11498" width="9.42578125" style="2" customWidth="1"/>
    <col min="11499" max="11500" width="10.7109375" style="2" customWidth="1"/>
    <col min="11501" max="11501" width="1.28515625" style="2" customWidth="1"/>
    <col min="11502" max="11502" width="11.42578125" style="2" customWidth="1"/>
    <col min="11503" max="11742" width="9.140625" style="2"/>
    <col min="11743" max="11743" width="19.5703125" style="2" customWidth="1"/>
    <col min="11744" max="11744" width="20.5703125" style="2" customWidth="1"/>
    <col min="11745" max="11745" width="4" style="2" customWidth="1"/>
    <col min="11746" max="11746" width="11.140625" style="2" customWidth="1"/>
    <col min="11747" max="11750" width="11.42578125" style="2" customWidth="1"/>
    <col min="11751" max="11751" width="11.5703125" style="2" customWidth="1"/>
    <col min="11752" max="11752" width="11.42578125" style="2" customWidth="1"/>
    <col min="11753" max="11753" width="10.85546875" style="2" customWidth="1"/>
    <col min="11754" max="11754" width="9.42578125" style="2" customWidth="1"/>
    <col min="11755" max="11756" width="10.7109375" style="2" customWidth="1"/>
    <col min="11757" max="11757" width="1.28515625" style="2" customWidth="1"/>
    <col min="11758" max="11758" width="11.42578125" style="2" customWidth="1"/>
    <col min="11759" max="11998" width="9.140625" style="2"/>
    <col min="11999" max="11999" width="19.5703125" style="2" customWidth="1"/>
    <col min="12000" max="12000" width="20.5703125" style="2" customWidth="1"/>
    <col min="12001" max="12001" width="4" style="2" customWidth="1"/>
    <col min="12002" max="12002" width="11.140625" style="2" customWidth="1"/>
    <col min="12003" max="12006" width="11.42578125" style="2" customWidth="1"/>
    <col min="12007" max="12007" width="11.5703125" style="2" customWidth="1"/>
    <col min="12008" max="12008" width="11.42578125" style="2" customWidth="1"/>
    <col min="12009" max="12009" width="10.85546875" style="2" customWidth="1"/>
    <col min="12010" max="12010" width="9.42578125" style="2" customWidth="1"/>
    <col min="12011" max="12012" width="10.7109375" style="2" customWidth="1"/>
    <col min="12013" max="12013" width="1.28515625" style="2" customWidth="1"/>
    <col min="12014" max="12014" width="11.42578125" style="2" customWidth="1"/>
    <col min="12015" max="12254" width="9.140625" style="2"/>
    <col min="12255" max="12255" width="19.5703125" style="2" customWidth="1"/>
    <col min="12256" max="12256" width="20.5703125" style="2" customWidth="1"/>
    <col min="12257" max="12257" width="4" style="2" customWidth="1"/>
    <col min="12258" max="12258" width="11.140625" style="2" customWidth="1"/>
    <col min="12259" max="12262" width="11.42578125" style="2" customWidth="1"/>
    <col min="12263" max="12263" width="11.5703125" style="2" customWidth="1"/>
    <col min="12264" max="12264" width="11.42578125" style="2" customWidth="1"/>
    <col min="12265" max="12265" width="10.85546875" style="2" customWidth="1"/>
    <col min="12266" max="12266" width="9.42578125" style="2" customWidth="1"/>
    <col min="12267" max="12268" width="10.7109375" style="2" customWidth="1"/>
    <col min="12269" max="12269" width="1.28515625" style="2" customWidth="1"/>
    <col min="12270" max="12270" width="11.42578125" style="2" customWidth="1"/>
    <col min="12271" max="12510" width="9.140625" style="2"/>
    <col min="12511" max="12511" width="19.5703125" style="2" customWidth="1"/>
    <col min="12512" max="12512" width="20.5703125" style="2" customWidth="1"/>
    <col min="12513" max="12513" width="4" style="2" customWidth="1"/>
    <col min="12514" max="12514" width="11.140625" style="2" customWidth="1"/>
    <col min="12515" max="12518" width="11.42578125" style="2" customWidth="1"/>
    <col min="12519" max="12519" width="11.5703125" style="2" customWidth="1"/>
    <col min="12520" max="12520" width="11.42578125" style="2" customWidth="1"/>
    <col min="12521" max="12521" width="10.85546875" style="2" customWidth="1"/>
    <col min="12522" max="12522" width="9.42578125" style="2" customWidth="1"/>
    <col min="12523" max="12524" width="10.7109375" style="2" customWidth="1"/>
    <col min="12525" max="12525" width="1.28515625" style="2" customWidth="1"/>
    <col min="12526" max="12526" width="11.42578125" style="2" customWidth="1"/>
    <col min="12527" max="12766" width="9.140625" style="2"/>
    <col min="12767" max="12767" width="19.5703125" style="2" customWidth="1"/>
    <col min="12768" max="12768" width="20.5703125" style="2" customWidth="1"/>
    <col min="12769" max="12769" width="4" style="2" customWidth="1"/>
    <col min="12770" max="12770" width="11.140625" style="2" customWidth="1"/>
    <col min="12771" max="12774" width="11.42578125" style="2" customWidth="1"/>
    <col min="12775" max="12775" width="11.5703125" style="2" customWidth="1"/>
    <col min="12776" max="12776" width="11.42578125" style="2" customWidth="1"/>
    <col min="12777" max="12777" width="10.85546875" style="2" customWidth="1"/>
    <col min="12778" max="12778" width="9.42578125" style="2" customWidth="1"/>
    <col min="12779" max="12780" width="10.7109375" style="2" customWidth="1"/>
    <col min="12781" max="12781" width="1.28515625" style="2" customWidth="1"/>
    <col min="12782" max="12782" width="11.42578125" style="2" customWidth="1"/>
    <col min="12783" max="13022" width="9.140625" style="2"/>
    <col min="13023" max="13023" width="19.5703125" style="2" customWidth="1"/>
    <col min="13024" max="13024" width="20.5703125" style="2" customWidth="1"/>
    <col min="13025" max="13025" width="4" style="2" customWidth="1"/>
    <col min="13026" max="13026" width="11.140625" style="2" customWidth="1"/>
    <col min="13027" max="13030" width="11.42578125" style="2" customWidth="1"/>
    <col min="13031" max="13031" width="11.5703125" style="2" customWidth="1"/>
    <col min="13032" max="13032" width="11.42578125" style="2" customWidth="1"/>
    <col min="13033" max="13033" width="10.85546875" style="2" customWidth="1"/>
    <col min="13034" max="13034" width="9.42578125" style="2" customWidth="1"/>
    <col min="13035" max="13036" width="10.7109375" style="2" customWidth="1"/>
    <col min="13037" max="13037" width="1.28515625" style="2" customWidth="1"/>
    <col min="13038" max="13038" width="11.42578125" style="2" customWidth="1"/>
    <col min="13039" max="13278" width="9.140625" style="2"/>
    <col min="13279" max="13279" width="19.5703125" style="2" customWidth="1"/>
    <col min="13280" max="13280" width="20.5703125" style="2" customWidth="1"/>
    <col min="13281" max="13281" width="4" style="2" customWidth="1"/>
    <col min="13282" max="13282" width="11.140625" style="2" customWidth="1"/>
    <col min="13283" max="13286" width="11.42578125" style="2" customWidth="1"/>
    <col min="13287" max="13287" width="11.5703125" style="2" customWidth="1"/>
    <col min="13288" max="13288" width="11.42578125" style="2" customWidth="1"/>
    <col min="13289" max="13289" width="10.85546875" style="2" customWidth="1"/>
    <col min="13290" max="13290" width="9.42578125" style="2" customWidth="1"/>
    <col min="13291" max="13292" width="10.7109375" style="2" customWidth="1"/>
    <col min="13293" max="13293" width="1.28515625" style="2" customWidth="1"/>
    <col min="13294" max="13294" width="11.42578125" style="2" customWidth="1"/>
    <col min="13295" max="13534" width="9.140625" style="2"/>
    <col min="13535" max="13535" width="19.5703125" style="2" customWidth="1"/>
    <col min="13536" max="13536" width="20.5703125" style="2" customWidth="1"/>
    <col min="13537" max="13537" width="4" style="2" customWidth="1"/>
    <col min="13538" max="13538" width="11.140625" style="2" customWidth="1"/>
    <col min="13539" max="13542" width="11.42578125" style="2" customWidth="1"/>
    <col min="13543" max="13543" width="11.5703125" style="2" customWidth="1"/>
    <col min="13544" max="13544" width="11.42578125" style="2" customWidth="1"/>
    <col min="13545" max="13545" width="10.85546875" style="2" customWidth="1"/>
    <col min="13546" max="13546" width="9.42578125" style="2" customWidth="1"/>
    <col min="13547" max="13548" width="10.7109375" style="2" customWidth="1"/>
    <col min="13549" max="13549" width="1.28515625" style="2" customWidth="1"/>
    <col min="13550" max="13550" width="11.42578125" style="2" customWidth="1"/>
    <col min="13551" max="13790" width="9.140625" style="2"/>
    <col min="13791" max="13791" width="19.5703125" style="2" customWidth="1"/>
    <col min="13792" max="13792" width="20.5703125" style="2" customWidth="1"/>
    <col min="13793" max="13793" width="4" style="2" customWidth="1"/>
    <col min="13794" max="13794" width="11.140625" style="2" customWidth="1"/>
    <col min="13795" max="13798" width="11.42578125" style="2" customWidth="1"/>
    <col min="13799" max="13799" width="11.5703125" style="2" customWidth="1"/>
    <col min="13800" max="13800" width="11.42578125" style="2" customWidth="1"/>
    <col min="13801" max="13801" width="10.85546875" style="2" customWidth="1"/>
    <col min="13802" max="13802" width="9.42578125" style="2" customWidth="1"/>
    <col min="13803" max="13804" width="10.7109375" style="2" customWidth="1"/>
    <col min="13805" max="13805" width="1.28515625" style="2" customWidth="1"/>
    <col min="13806" max="13806" width="11.42578125" style="2" customWidth="1"/>
    <col min="13807" max="14046" width="9.140625" style="2"/>
    <col min="14047" max="14047" width="19.5703125" style="2" customWidth="1"/>
    <col min="14048" max="14048" width="20.5703125" style="2" customWidth="1"/>
    <col min="14049" max="14049" width="4" style="2" customWidth="1"/>
    <col min="14050" max="14050" width="11.140625" style="2" customWidth="1"/>
    <col min="14051" max="14054" width="11.42578125" style="2" customWidth="1"/>
    <col min="14055" max="14055" width="11.5703125" style="2" customWidth="1"/>
    <col min="14056" max="14056" width="11.42578125" style="2" customWidth="1"/>
    <col min="14057" max="14057" width="10.85546875" style="2" customWidth="1"/>
    <col min="14058" max="14058" width="9.42578125" style="2" customWidth="1"/>
    <col min="14059" max="14060" width="10.7109375" style="2" customWidth="1"/>
    <col min="14061" max="14061" width="1.28515625" style="2" customWidth="1"/>
    <col min="14062" max="14062" width="11.42578125" style="2" customWidth="1"/>
    <col min="14063" max="14302" width="9.140625" style="2"/>
    <col min="14303" max="14303" width="19.5703125" style="2" customWidth="1"/>
    <col min="14304" max="14304" width="20.5703125" style="2" customWidth="1"/>
    <col min="14305" max="14305" width="4" style="2" customWidth="1"/>
    <col min="14306" max="14306" width="11.140625" style="2" customWidth="1"/>
    <col min="14307" max="14310" width="11.42578125" style="2" customWidth="1"/>
    <col min="14311" max="14311" width="11.5703125" style="2" customWidth="1"/>
    <col min="14312" max="14312" width="11.42578125" style="2" customWidth="1"/>
    <col min="14313" max="14313" width="10.85546875" style="2" customWidth="1"/>
    <col min="14314" max="14314" width="9.42578125" style="2" customWidth="1"/>
    <col min="14315" max="14316" width="10.7109375" style="2" customWidth="1"/>
    <col min="14317" max="14317" width="1.28515625" style="2" customWidth="1"/>
    <col min="14318" max="14318" width="11.42578125" style="2" customWidth="1"/>
    <col min="14319" max="14558" width="9.140625" style="2"/>
    <col min="14559" max="14559" width="19.5703125" style="2" customWidth="1"/>
    <col min="14560" max="14560" width="20.5703125" style="2" customWidth="1"/>
    <col min="14561" max="14561" width="4" style="2" customWidth="1"/>
    <col min="14562" max="14562" width="11.140625" style="2" customWidth="1"/>
    <col min="14563" max="14566" width="11.42578125" style="2" customWidth="1"/>
    <col min="14567" max="14567" width="11.5703125" style="2" customWidth="1"/>
    <col min="14568" max="14568" width="11.42578125" style="2" customWidth="1"/>
    <col min="14569" max="14569" width="10.85546875" style="2" customWidth="1"/>
    <col min="14570" max="14570" width="9.42578125" style="2" customWidth="1"/>
    <col min="14571" max="14572" width="10.7109375" style="2" customWidth="1"/>
    <col min="14573" max="14573" width="1.28515625" style="2" customWidth="1"/>
    <col min="14574" max="14574" width="11.42578125" style="2" customWidth="1"/>
    <col min="14575" max="14814" width="9.140625" style="2"/>
    <col min="14815" max="14815" width="19.5703125" style="2" customWidth="1"/>
    <col min="14816" max="14816" width="20.5703125" style="2" customWidth="1"/>
    <col min="14817" max="14817" width="4" style="2" customWidth="1"/>
    <col min="14818" max="14818" width="11.140625" style="2" customWidth="1"/>
    <col min="14819" max="14822" width="11.42578125" style="2" customWidth="1"/>
    <col min="14823" max="14823" width="11.5703125" style="2" customWidth="1"/>
    <col min="14824" max="14824" width="11.42578125" style="2" customWidth="1"/>
    <col min="14825" max="14825" width="10.85546875" style="2" customWidth="1"/>
    <col min="14826" max="14826" width="9.42578125" style="2" customWidth="1"/>
    <col min="14827" max="14828" width="10.7109375" style="2" customWidth="1"/>
    <col min="14829" max="14829" width="1.28515625" style="2" customWidth="1"/>
    <col min="14830" max="14830" width="11.42578125" style="2" customWidth="1"/>
    <col min="14831" max="15070" width="9.140625" style="2"/>
    <col min="15071" max="15071" width="19.5703125" style="2" customWidth="1"/>
    <col min="15072" max="15072" width="20.5703125" style="2" customWidth="1"/>
    <col min="15073" max="15073" width="4" style="2" customWidth="1"/>
    <col min="15074" max="15074" width="11.140625" style="2" customWidth="1"/>
    <col min="15075" max="15078" width="11.42578125" style="2" customWidth="1"/>
    <col min="15079" max="15079" width="11.5703125" style="2" customWidth="1"/>
    <col min="15080" max="15080" width="11.42578125" style="2" customWidth="1"/>
    <col min="15081" max="15081" width="10.85546875" style="2" customWidth="1"/>
    <col min="15082" max="15082" width="9.42578125" style="2" customWidth="1"/>
    <col min="15083" max="15084" width="10.7109375" style="2" customWidth="1"/>
    <col min="15085" max="15085" width="1.28515625" style="2" customWidth="1"/>
    <col min="15086" max="15086" width="11.42578125" style="2" customWidth="1"/>
    <col min="15087" max="15326" width="9.140625" style="2"/>
    <col min="15327" max="15327" width="19.5703125" style="2" customWidth="1"/>
    <col min="15328" max="15328" width="20.5703125" style="2" customWidth="1"/>
    <col min="15329" max="15329" width="4" style="2" customWidth="1"/>
    <col min="15330" max="15330" width="11.140625" style="2" customWidth="1"/>
    <col min="15331" max="15334" width="11.42578125" style="2" customWidth="1"/>
    <col min="15335" max="15335" width="11.5703125" style="2" customWidth="1"/>
    <col min="15336" max="15336" width="11.42578125" style="2" customWidth="1"/>
    <col min="15337" max="15337" width="10.85546875" style="2" customWidth="1"/>
    <col min="15338" max="15338" width="9.42578125" style="2" customWidth="1"/>
    <col min="15339" max="15340" width="10.7109375" style="2" customWidth="1"/>
    <col min="15341" max="15341" width="1.28515625" style="2" customWidth="1"/>
    <col min="15342" max="15342" width="11.42578125" style="2" customWidth="1"/>
    <col min="15343" max="15582" width="9.140625" style="2"/>
    <col min="15583" max="15583" width="19.5703125" style="2" customWidth="1"/>
    <col min="15584" max="15584" width="20.5703125" style="2" customWidth="1"/>
    <col min="15585" max="15585" width="4" style="2" customWidth="1"/>
    <col min="15586" max="15586" width="11.140625" style="2" customWidth="1"/>
    <col min="15587" max="15590" width="11.42578125" style="2" customWidth="1"/>
    <col min="15591" max="15591" width="11.5703125" style="2" customWidth="1"/>
    <col min="15592" max="15592" width="11.42578125" style="2" customWidth="1"/>
    <col min="15593" max="15593" width="10.85546875" style="2" customWidth="1"/>
    <col min="15594" max="15594" width="9.42578125" style="2" customWidth="1"/>
    <col min="15595" max="15596" width="10.7109375" style="2" customWidth="1"/>
    <col min="15597" max="15597" width="1.28515625" style="2" customWidth="1"/>
    <col min="15598" max="15598" width="11.42578125" style="2" customWidth="1"/>
    <col min="15599" max="15838" width="9.140625" style="2"/>
    <col min="15839" max="15839" width="19.5703125" style="2" customWidth="1"/>
    <col min="15840" max="15840" width="20.5703125" style="2" customWidth="1"/>
    <col min="15841" max="15841" width="4" style="2" customWidth="1"/>
    <col min="15842" max="15842" width="11.140625" style="2" customWidth="1"/>
    <col min="15843" max="15846" width="11.42578125" style="2" customWidth="1"/>
    <col min="15847" max="15847" width="11.5703125" style="2" customWidth="1"/>
    <col min="15848" max="15848" width="11.42578125" style="2" customWidth="1"/>
    <col min="15849" max="15849" width="10.85546875" style="2" customWidth="1"/>
    <col min="15850" max="15850" width="9.42578125" style="2" customWidth="1"/>
    <col min="15851" max="15852" width="10.7109375" style="2" customWidth="1"/>
    <col min="15853" max="15853" width="1.28515625" style="2" customWidth="1"/>
    <col min="15854" max="15854" width="11.42578125" style="2" customWidth="1"/>
    <col min="15855" max="16094" width="9.140625" style="2"/>
    <col min="16095" max="16095" width="19.5703125" style="2" customWidth="1"/>
    <col min="16096" max="16096" width="20.5703125" style="2" customWidth="1"/>
    <col min="16097" max="16097" width="4" style="2" customWidth="1"/>
    <col min="16098" max="16098" width="11.140625" style="2" customWidth="1"/>
    <col min="16099" max="16102" width="11.42578125" style="2" customWidth="1"/>
    <col min="16103" max="16103" width="11.5703125" style="2" customWidth="1"/>
    <col min="16104" max="16104" width="11.42578125" style="2" customWidth="1"/>
    <col min="16105" max="16105" width="10.85546875" style="2" customWidth="1"/>
    <col min="16106" max="16106" width="9.42578125" style="2" customWidth="1"/>
    <col min="16107" max="16108" width="10.7109375" style="2" customWidth="1"/>
    <col min="16109" max="16109" width="1.28515625" style="2" customWidth="1"/>
    <col min="16110" max="16110" width="11.42578125" style="2" customWidth="1"/>
    <col min="16111" max="16384" width="9.140625" style="2"/>
  </cols>
  <sheetData>
    <row r="1" spans="1:5" ht="18" x14ac:dyDescent="0.2">
      <c r="A1" s="76" t="s">
        <v>48</v>
      </c>
      <c r="B1" s="76"/>
      <c r="C1" s="76"/>
      <c r="D1" s="76"/>
      <c r="E1" s="76"/>
    </row>
    <row r="2" spans="1:5" ht="18" x14ac:dyDescent="0.2">
      <c r="A2" s="29"/>
      <c r="B2" s="29"/>
      <c r="C2" s="29"/>
      <c r="D2" s="29"/>
      <c r="E2" s="29"/>
    </row>
    <row r="3" spans="1:5" s="8" customFormat="1" ht="25.5" customHeight="1" x14ac:dyDescent="0.25">
      <c r="A3" s="9" t="s">
        <v>0</v>
      </c>
      <c r="B3" s="10" t="s">
        <v>1</v>
      </c>
      <c r="C3" s="7" t="s">
        <v>2</v>
      </c>
      <c r="D3" s="75" t="s">
        <v>12</v>
      </c>
      <c r="E3" s="75"/>
    </row>
    <row r="4" spans="1:5" s="1" customFormat="1" ht="13.5" customHeight="1" x14ac:dyDescent="0.25">
      <c r="A4" s="12" t="s">
        <v>16</v>
      </c>
      <c r="B4" s="22">
        <v>5805</v>
      </c>
      <c r="C4" s="13" t="s">
        <v>5</v>
      </c>
      <c r="D4" s="17" t="s">
        <v>6</v>
      </c>
      <c r="E4" s="18">
        <v>0.03</v>
      </c>
    </row>
    <row r="5" spans="1:5" s="1" customFormat="1" ht="15" x14ac:dyDescent="0.25">
      <c r="A5" s="12" t="s">
        <v>17</v>
      </c>
      <c r="B5" s="22">
        <v>4137</v>
      </c>
      <c r="C5" s="13" t="s">
        <v>5</v>
      </c>
      <c r="D5" s="19" t="s">
        <v>9</v>
      </c>
      <c r="E5" s="16">
        <f>E13+E17+E21</f>
        <v>149832</v>
      </c>
    </row>
    <row r="6" spans="1:5" s="1" customFormat="1" ht="15" x14ac:dyDescent="0.25">
      <c r="A6" s="12" t="s">
        <v>18</v>
      </c>
      <c r="B6" s="22">
        <v>2046</v>
      </c>
      <c r="C6" s="13" t="s">
        <v>5</v>
      </c>
      <c r="D6" s="17" t="s">
        <v>10</v>
      </c>
      <c r="E6" s="16">
        <f>E14+E18+E22</f>
        <v>4494.96</v>
      </c>
    </row>
    <row r="7" spans="1:5" s="1" customFormat="1" ht="15" x14ac:dyDescent="0.25">
      <c r="A7" s="12" t="s">
        <v>19</v>
      </c>
      <c r="B7" s="22">
        <v>4434</v>
      </c>
      <c r="C7" s="13" t="s">
        <v>5</v>
      </c>
    </row>
    <row r="8" spans="1:5" s="1" customFormat="1" ht="15" x14ac:dyDescent="0.25">
      <c r="A8" s="12" t="s">
        <v>20</v>
      </c>
      <c r="B8" s="22">
        <v>5307</v>
      </c>
      <c r="C8" s="13" t="s">
        <v>5</v>
      </c>
      <c r="E8" s="3"/>
    </row>
    <row r="9" spans="1:5" s="1" customFormat="1" ht="15" x14ac:dyDescent="0.25">
      <c r="A9" s="12" t="s">
        <v>21</v>
      </c>
      <c r="B9" s="22">
        <v>15996</v>
      </c>
      <c r="C9" s="13" t="s">
        <v>5</v>
      </c>
    </row>
    <row r="10" spans="1:5" s="1" customFormat="1" ht="15" x14ac:dyDescent="0.25">
      <c r="A10" s="12" t="s">
        <v>22</v>
      </c>
      <c r="B10" s="22">
        <v>8373</v>
      </c>
      <c r="C10" s="13" t="s">
        <v>5</v>
      </c>
      <c r="D10" s="75" t="s">
        <v>11</v>
      </c>
      <c r="E10" s="75"/>
    </row>
    <row r="11" spans="1:5" s="1" customFormat="1" ht="15" x14ac:dyDescent="0.25">
      <c r="A11" s="12" t="s">
        <v>23</v>
      </c>
      <c r="B11" s="22">
        <v>5043</v>
      </c>
      <c r="C11" s="13" t="s">
        <v>5</v>
      </c>
    </row>
    <row r="12" spans="1:5" s="1" customFormat="1" ht="15" x14ac:dyDescent="0.25">
      <c r="A12" s="12" t="s">
        <v>24</v>
      </c>
      <c r="B12" s="22">
        <v>14709</v>
      </c>
      <c r="C12" s="13" t="s">
        <v>5</v>
      </c>
      <c r="D12" s="15" t="s">
        <v>5</v>
      </c>
      <c r="E12" s="5" t="s">
        <v>14</v>
      </c>
    </row>
    <row r="13" spans="1:5" s="1" customFormat="1" ht="15" x14ac:dyDescent="0.25">
      <c r="A13" s="12" t="s">
        <v>25</v>
      </c>
      <c r="B13" s="22">
        <v>13140</v>
      </c>
      <c r="C13" s="13" t="s">
        <v>5</v>
      </c>
      <c r="D13" s="4" t="s">
        <v>7</v>
      </c>
      <c r="E13" s="20">
        <f>SUMIF($C$4:$C$79,$D12,$B$4:$B$79)</f>
        <v>149832</v>
      </c>
    </row>
    <row r="14" spans="1:5" s="1" customFormat="1" ht="15" x14ac:dyDescent="0.25">
      <c r="A14" s="12" t="s">
        <v>26</v>
      </c>
      <c r="B14" s="22">
        <v>3543</v>
      </c>
      <c r="C14" s="13" t="s">
        <v>5</v>
      </c>
      <c r="D14" s="4" t="s">
        <v>8</v>
      </c>
      <c r="E14" s="21">
        <f>E13*$E$4</f>
        <v>4494.96</v>
      </c>
    </row>
    <row r="15" spans="1:5" s="1" customFormat="1" ht="14.25" customHeight="1" x14ac:dyDescent="0.25">
      <c r="A15" s="12" t="s">
        <v>27</v>
      </c>
      <c r="B15" s="22">
        <v>5817</v>
      </c>
      <c r="C15" s="13" t="s">
        <v>5</v>
      </c>
      <c r="D15" s="4" t="s">
        <v>13</v>
      </c>
      <c r="E15" s="20">
        <f>COUNTIF($C$4:$C$79,$D12)</f>
        <v>27</v>
      </c>
    </row>
    <row r="16" spans="1:5" s="1" customFormat="1" ht="15" customHeight="1" x14ac:dyDescent="0.25">
      <c r="A16" s="12" t="s">
        <v>28</v>
      </c>
      <c r="B16" s="22">
        <v>561</v>
      </c>
      <c r="C16" s="13" t="s">
        <v>5</v>
      </c>
      <c r="D16" s="24" t="s">
        <v>4</v>
      </c>
      <c r="E16" s="5" t="s">
        <v>14</v>
      </c>
    </row>
    <row r="17" spans="1:6" s="1" customFormat="1" ht="15" x14ac:dyDescent="0.25">
      <c r="A17" s="12" t="s">
        <v>29</v>
      </c>
      <c r="B17" s="22">
        <v>273</v>
      </c>
      <c r="C17" s="13" t="s">
        <v>5</v>
      </c>
      <c r="D17" s="4" t="s">
        <v>7</v>
      </c>
      <c r="E17" s="20">
        <f>SUMIF($C$4:$C$79,$D16,$B$4:$B$79)</f>
        <v>0</v>
      </c>
      <c r="F17" s="25"/>
    </row>
    <row r="18" spans="1:6" s="1" customFormat="1" ht="15" x14ac:dyDescent="0.25">
      <c r="A18" s="12" t="s">
        <v>30</v>
      </c>
      <c r="B18" s="22">
        <v>20592</v>
      </c>
      <c r="C18" s="13" t="s">
        <v>5</v>
      </c>
      <c r="D18" s="4" t="s">
        <v>8</v>
      </c>
      <c r="E18" s="21">
        <f>E17*$E$4</f>
        <v>0</v>
      </c>
      <c r="F18" s="25"/>
    </row>
    <row r="19" spans="1:6" s="1" customFormat="1" ht="15" x14ac:dyDescent="0.25">
      <c r="A19" s="12" t="s">
        <v>31</v>
      </c>
      <c r="B19" s="22">
        <v>162</v>
      </c>
      <c r="C19" s="13" t="s">
        <v>5</v>
      </c>
      <c r="D19" s="4" t="s">
        <v>13</v>
      </c>
      <c r="E19" s="20">
        <f>COUNTIF($C$4:$C$79,$D16)</f>
        <v>0</v>
      </c>
    </row>
    <row r="20" spans="1:6" s="1" customFormat="1" ht="15" x14ac:dyDescent="0.25">
      <c r="A20" s="12" t="s">
        <v>32</v>
      </c>
      <c r="B20" s="22">
        <v>2376</v>
      </c>
      <c r="C20" s="13" t="s">
        <v>5</v>
      </c>
      <c r="D20" s="7" t="s">
        <v>3</v>
      </c>
      <c r="E20" s="5" t="s">
        <v>15</v>
      </c>
    </row>
    <row r="21" spans="1:6" s="1" customFormat="1" ht="15" x14ac:dyDescent="0.25">
      <c r="A21" s="12" t="s">
        <v>33</v>
      </c>
      <c r="B21" s="22">
        <v>1983</v>
      </c>
      <c r="C21" s="13" t="s">
        <v>5</v>
      </c>
      <c r="D21" s="4" t="s">
        <v>7</v>
      </c>
      <c r="E21" s="20">
        <f>SUMIF($C$4:$C$79,$D20,$B$4:$B$79)</f>
        <v>0</v>
      </c>
    </row>
    <row r="22" spans="1:6" s="1" customFormat="1" ht="15" x14ac:dyDescent="0.25">
      <c r="A22" s="12" t="s">
        <v>34</v>
      </c>
      <c r="B22" s="22">
        <v>2961</v>
      </c>
      <c r="C22" s="13" t="s">
        <v>5</v>
      </c>
      <c r="D22" s="4" t="s">
        <v>8</v>
      </c>
      <c r="E22" s="21">
        <f>E21*$E$4</f>
        <v>0</v>
      </c>
    </row>
    <row r="23" spans="1:6" s="1" customFormat="1" ht="15" x14ac:dyDescent="0.25">
      <c r="A23" s="12" t="s">
        <v>35</v>
      </c>
      <c r="B23" s="22">
        <v>6288</v>
      </c>
      <c r="C23" s="13" t="s">
        <v>5</v>
      </c>
      <c r="D23" s="4" t="s">
        <v>13</v>
      </c>
      <c r="E23" s="20">
        <f>COUNTIF($C$4:$C$79,$D20)</f>
        <v>0</v>
      </c>
    </row>
    <row r="24" spans="1:6" s="1" customFormat="1" ht="15" x14ac:dyDescent="0.25">
      <c r="A24" s="12" t="s">
        <v>36</v>
      </c>
      <c r="B24" s="22">
        <v>771</v>
      </c>
      <c r="C24" s="13" t="s">
        <v>5</v>
      </c>
    </row>
    <row r="25" spans="1:6" s="1" customFormat="1" ht="15" x14ac:dyDescent="0.25">
      <c r="A25" s="12" t="s">
        <v>37</v>
      </c>
      <c r="B25" s="22">
        <v>150</v>
      </c>
      <c r="C25" s="13" t="s">
        <v>5</v>
      </c>
    </row>
    <row r="26" spans="1:6" s="1" customFormat="1" ht="15" x14ac:dyDescent="0.25">
      <c r="A26" s="12" t="s">
        <v>38</v>
      </c>
      <c r="B26" s="22">
        <v>2316</v>
      </c>
      <c r="C26" s="13" t="s">
        <v>5</v>
      </c>
    </row>
    <row r="27" spans="1:6" s="1" customFormat="1" ht="15" x14ac:dyDescent="0.25">
      <c r="A27" s="12" t="s">
        <v>39</v>
      </c>
      <c r="B27" s="22">
        <v>5913</v>
      </c>
      <c r="C27" s="13" t="s">
        <v>5</v>
      </c>
    </row>
    <row r="28" spans="1:6" s="1" customFormat="1" ht="15" x14ac:dyDescent="0.25">
      <c r="A28" s="12" t="s">
        <v>41</v>
      </c>
      <c r="B28" s="22">
        <v>7944</v>
      </c>
      <c r="C28" s="13" t="s">
        <v>5</v>
      </c>
    </row>
    <row r="29" spans="1:6" s="1" customFormat="1" ht="15" x14ac:dyDescent="0.25">
      <c r="A29" s="12" t="s">
        <v>40</v>
      </c>
      <c r="B29" s="22">
        <v>8601</v>
      </c>
      <c r="C29" s="13" t="s">
        <v>5</v>
      </c>
    </row>
    <row r="30" spans="1:6" s="1" customFormat="1" ht="15" x14ac:dyDescent="0.25">
      <c r="A30" s="12" t="s">
        <v>42</v>
      </c>
      <c r="B30" s="23">
        <v>591</v>
      </c>
      <c r="C30" s="13" t="s">
        <v>5</v>
      </c>
    </row>
    <row r="31" spans="1:6" s="1" customFormat="1" x14ac:dyDescent="0.2">
      <c r="A31" s="12"/>
      <c r="B31" s="3"/>
      <c r="C31" s="13"/>
    </row>
    <row r="32" spans="1:6" s="1" customFormat="1" x14ac:dyDescent="0.2">
      <c r="A32" s="12"/>
      <c r="B32" s="3"/>
      <c r="C32" s="13"/>
    </row>
    <row r="33" spans="1:3" s="1" customFormat="1" x14ac:dyDescent="0.2">
      <c r="A33" s="26" t="s">
        <v>43</v>
      </c>
      <c r="B33" s="27" t="s">
        <v>44</v>
      </c>
      <c r="C33" s="13"/>
    </row>
    <row r="34" spans="1:3" s="1" customFormat="1" x14ac:dyDescent="0.2">
      <c r="A34" s="26" t="s">
        <v>45</v>
      </c>
      <c r="B34" s="28">
        <v>1.5</v>
      </c>
      <c r="C34" s="13"/>
    </row>
    <row r="35" spans="1:3" s="1" customFormat="1" x14ac:dyDescent="0.2">
      <c r="A35" s="26" t="s">
        <v>46</v>
      </c>
      <c r="B35" s="27" t="s">
        <v>47</v>
      </c>
      <c r="C35" s="13"/>
    </row>
    <row r="36" spans="1:3" s="1" customFormat="1" x14ac:dyDescent="0.2">
      <c r="A36" s="12"/>
      <c r="B36" s="3"/>
      <c r="C36" s="13"/>
    </row>
    <row r="37" spans="1:3" s="1" customFormat="1" x14ac:dyDescent="0.2">
      <c r="A37" s="12"/>
      <c r="B37" s="3"/>
      <c r="C37" s="13"/>
    </row>
    <row r="38" spans="1:3" s="1" customFormat="1" x14ac:dyDescent="0.2">
      <c r="A38" s="11"/>
      <c r="B38" s="3"/>
      <c r="C38" s="13"/>
    </row>
    <row r="39" spans="1:3" s="1" customFormat="1" x14ac:dyDescent="0.2">
      <c r="A39" s="12"/>
      <c r="B39" s="3"/>
      <c r="C39" s="13"/>
    </row>
    <row r="40" spans="1:3" s="1" customFormat="1" x14ac:dyDescent="0.2">
      <c r="A40" s="12"/>
      <c r="B40" s="3"/>
      <c r="C40" s="13"/>
    </row>
    <row r="41" spans="1:3" s="1" customFormat="1" x14ac:dyDescent="0.2">
      <c r="A41" s="12"/>
      <c r="B41" s="3"/>
      <c r="C41" s="13"/>
    </row>
    <row r="42" spans="1:3" s="1" customFormat="1" x14ac:dyDescent="0.2">
      <c r="A42" s="12"/>
      <c r="B42" s="3"/>
      <c r="C42" s="13"/>
    </row>
    <row r="43" spans="1:3" s="1" customFormat="1" x14ac:dyDescent="0.2">
      <c r="A43" s="12"/>
      <c r="B43" s="3"/>
      <c r="C43" s="13"/>
    </row>
    <row r="44" spans="1:3" s="1" customFormat="1" x14ac:dyDescent="0.2">
      <c r="A44" s="12"/>
      <c r="B44" s="3"/>
      <c r="C44" s="13"/>
    </row>
    <row r="45" spans="1:3" s="1" customFormat="1" x14ac:dyDescent="0.2">
      <c r="A45" s="12"/>
      <c r="B45" s="3"/>
      <c r="C45" s="13"/>
    </row>
    <row r="46" spans="1:3" s="1" customFormat="1" x14ac:dyDescent="0.2">
      <c r="A46" s="12"/>
      <c r="B46" s="3"/>
      <c r="C46" s="13"/>
    </row>
    <row r="47" spans="1:3" s="1" customFormat="1" x14ac:dyDescent="0.2">
      <c r="A47" s="12"/>
      <c r="B47" s="3"/>
      <c r="C47" s="13"/>
    </row>
    <row r="48" spans="1:3" s="1" customFormat="1" x14ac:dyDescent="0.2">
      <c r="A48" s="12"/>
      <c r="B48" s="3"/>
      <c r="C48" s="13"/>
    </row>
    <row r="49" spans="1:3" s="1" customFormat="1" x14ac:dyDescent="0.2">
      <c r="A49" s="12"/>
      <c r="B49" s="3"/>
      <c r="C49" s="13"/>
    </row>
    <row r="50" spans="1:3" s="1" customFormat="1" x14ac:dyDescent="0.2">
      <c r="A50" s="12"/>
      <c r="B50" s="3"/>
      <c r="C50" s="13"/>
    </row>
    <row r="51" spans="1:3" s="1" customFormat="1" x14ac:dyDescent="0.2">
      <c r="A51" s="12"/>
      <c r="B51" s="3"/>
      <c r="C51" s="13"/>
    </row>
    <row r="52" spans="1:3" s="1" customFormat="1" x14ac:dyDescent="0.2">
      <c r="A52" s="12"/>
      <c r="B52" s="3"/>
      <c r="C52" s="13"/>
    </row>
    <row r="53" spans="1:3" s="1" customFormat="1" x14ac:dyDescent="0.2">
      <c r="A53" s="12"/>
      <c r="B53" s="3"/>
      <c r="C53" s="13"/>
    </row>
    <row r="54" spans="1:3" s="1" customFormat="1" x14ac:dyDescent="0.2">
      <c r="A54" s="12"/>
      <c r="B54" s="3"/>
      <c r="C54" s="13"/>
    </row>
    <row r="55" spans="1:3" s="1" customFormat="1" x14ac:dyDescent="0.2">
      <c r="A55" s="12"/>
      <c r="B55" s="3"/>
      <c r="C55" s="13"/>
    </row>
    <row r="56" spans="1:3" s="1" customFormat="1" x14ac:dyDescent="0.2">
      <c r="A56" s="12"/>
      <c r="B56" s="3"/>
      <c r="C56" s="13"/>
    </row>
    <row r="57" spans="1:3" s="1" customFormat="1" x14ac:dyDescent="0.2">
      <c r="A57" s="12"/>
      <c r="B57" s="3"/>
      <c r="C57" s="13"/>
    </row>
    <row r="58" spans="1:3" s="1" customFormat="1" x14ac:dyDescent="0.2">
      <c r="A58" s="12"/>
      <c r="B58" s="3"/>
      <c r="C58" s="13"/>
    </row>
    <row r="59" spans="1:3" s="1" customFormat="1" x14ac:dyDescent="0.2">
      <c r="A59" s="12"/>
      <c r="B59" s="3"/>
      <c r="C59" s="13"/>
    </row>
    <row r="60" spans="1:3" s="1" customFormat="1" x14ac:dyDescent="0.2">
      <c r="A60" s="12"/>
      <c r="B60" s="3"/>
      <c r="C60" s="13"/>
    </row>
    <row r="61" spans="1:3" s="1" customFormat="1" x14ac:dyDescent="0.2">
      <c r="A61" s="12"/>
      <c r="B61" s="3"/>
      <c r="C61" s="13"/>
    </row>
    <row r="62" spans="1:3" s="1" customFormat="1" x14ac:dyDescent="0.2">
      <c r="A62" s="12"/>
      <c r="B62" s="3"/>
      <c r="C62" s="13"/>
    </row>
    <row r="63" spans="1:3" s="1" customFormat="1" x14ac:dyDescent="0.2">
      <c r="A63" s="12"/>
      <c r="B63" s="3"/>
      <c r="C63" s="13"/>
    </row>
    <row r="64" spans="1:3" s="1" customFormat="1" x14ac:dyDescent="0.2">
      <c r="A64" s="12"/>
      <c r="B64" s="3"/>
      <c r="C64" s="13"/>
    </row>
    <row r="65" spans="1:3" s="1" customFormat="1" x14ac:dyDescent="0.2">
      <c r="A65" s="12"/>
      <c r="B65" s="3"/>
      <c r="C65" s="13"/>
    </row>
    <row r="66" spans="1:3" s="1" customFormat="1" x14ac:dyDescent="0.2">
      <c r="A66" s="12"/>
      <c r="B66" s="3"/>
      <c r="C66" s="13"/>
    </row>
    <row r="67" spans="1:3" s="1" customFormat="1" x14ac:dyDescent="0.2">
      <c r="A67" s="12"/>
      <c r="B67" s="3"/>
      <c r="C67" s="13"/>
    </row>
    <row r="68" spans="1:3" s="1" customFormat="1" x14ac:dyDescent="0.2">
      <c r="A68" s="12"/>
      <c r="B68" s="3"/>
      <c r="C68" s="13"/>
    </row>
    <row r="69" spans="1:3" s="1" customFormat="1" x14ac:dyDescent="0.2">
      <c r="A69" s="12"/>
      <c r="B69" s="3"/>
      <c r="C69" s="13"/>
    </row>
    <row r="70" spans="1:3" s="1" customFormat="1" x14ac:dyDescent="0.2">
      <c r="A70" s="12"/>
      <c r="B70" s="3"/>
      <c r="C70" s="13"/>
    </row>
    <row r="71" spans="1:3" s="1" customFormat="1" x14ac:dyDescent="0.2">
      <c r="A71" s="12"/>
      <c r="B71" s="3"/>
      <c r="C71" s="13"/>
    </row>
    <row r="72" spans="1:3" s="1" customFormat="1" x14ac:dyDescent="0.2">
      <c r="A72" s="12"/>
      <c r="B72" s="3"/>
      <c r="C72" s="13"/>
    </row>
    <row r="73" spans="1:3" s="1" customFormat="1" x14ac:dyDescent="0.2">
      <c r="A73" s="12"/>
      <c r="B73" s="3"/>
      <c r="C73" s="13"/>
    </row>
    <row r="74" spans="1:3" s="1" customFormat="1" x14ac:dyDescent="0.2">
      <c r="A74" s="12"/>
      <c r="B74" s="3"/>
      <c r="C74" s="13"/>
    </row>
    <row r="75" spans="1:3" s="1" customFormat="1" x14ac:dyDescent="0.2">
      <c r="A75" s="12"/>
      <c r="B75" s="3"/>
      <c r="C75" s="13"/>
    </row>
    <row r="76" spans="1:3" s="1" customFormat="1" x14ac:dyDescent="0.2">
      <c r="A76" s="12"/>
      <c r="B76" s="3"/>
      <c r="C76" s="13"/>
    </row>
    <row r="77" spans="1:3" s="1" customFormat="1" x14ac:dyDescent="0.2">
      <c r="A77" s="12"/>
      <c r="B77" s="3"/>
      <c r="C77" s="13"/>
    </row>
    <row r="78" spans="1:3" s="1" customFormat="1" x14ac:dyDescent="0.2">
      <c r="A78" s="12"/>
      <c r="B78" s="3"/>
      <c r="C78" s="13"/>
    </row>
    <row r="79" spans="1:3" s="1" customFormat="1" x14ac:dyDescent="0.2">
      <c r="A79" s="12"/>
      <c r="B79" s="3"/>
      <c r="C79" s="13"/>
    </row>
    <row r="80" spans="1:3" s="1" customFormat="1" x14ac:dyDescent="0.2">
      <c r="C80" s="13"/>
    </row>
    <row r="81" spans="1:3" s="1" customFormat="1" x14ac:dyDescent="0.2">
      <c r="C81" s="14"/>
    </row>
    <row r="82" spans="1:3" x14ac:dyDescent="0.2">
      <c r="C82" s="13"/>
    </row>
    <row r="83" spans="1:3" x14ac:dyDescent="0.2">
      <c r="A83" s="1"/>
    </row>
    <row r="84" spans="1:3" x14ac:dyDescent="0.2">
      <c r="A84" s="1"/>
    </row>
    <row r="85" spans="1:3" x14ac:dyDescent="0.2">
      <c r="A85" s="1"/>
    </row>
    <row r="86" spans="1:3" x14ac:dyDescent="0.2">
      <c r="A86" s="1"/>
    </row>
    <row r="87" spans="1:3" x14ac:dyDescent="0.2">
      <c r="A87" s="1"/>
    </row>
    <row r="88" spans="1:3" x14ac:dyDescent="0.2">
      <c r="A88" s="1"/>
    </row>
    <row r="89" spans="1:3" x14ac:dyDescent="0.2">
      <c r="A89" s="1"/>
    </row>
    <row r="90" spans="1:3" x14ac:dyDescent="0.2">
      <c r="A90" s="1"/>
    </row>
  </sheetData>
  <sortState ref="A2:C88">
    <sortCondition ref="C2:C88"/>
    <sortCondition ref="A2:A88"/>
  </sortState>
  <mergeCells count="3">
    <mergeCell ref="D10:E10"/>
    <mergeCell ref="D3:E3"/>
    <mergeCell ref="A1:E1"/>
  </mergeCells>
  <pageMargins left="0.7" right="0.7" top="0.75" bottom="0.75" header="0.3" footer="0.3"/>
  <pageSetup paperSize="9" scale="90" orientation="landscape" r:id="rId1"/>
  <rowBreaks count="1" manualBreakCount="1">
    <brk id="81" max="9" man="1"/>
  </rowBreaks>
  <customProperties>
    <customPr name="layoutContexts" r:id="rId2"/>
    <customPr name="SaveUndoMode" r:id="rId3"/>
    <customPr name="screen" r:id="rId4"/>
  </customPropertie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5"/>
  <sheetViews>
    <sheetView workbookViewId="0">
      <selection sqref="A1:XFD1048576"/>
    </sheetView>
  </sheetViews>
  <sheetFormatPr defaultRowHeight="15" x14ac:dyDescent="0.25"/>
  <cols>
    <col min="1" max="1" width="16.85546875" customWidth="1"/>
    <col min="2" max="2" width="38.5703125" customWidth="1"/>
    <col min="3" max="3" width="16.85546875" customWidth="1"/>
    <col min="4" max="4" width="18.5703125" customWidth="1"/>
    <col min="5" max="5" width="11.7109375" customWidth="1"/>
  </cols>
  <sheetData>
    <row r="1" spans="1:8" ht="18.75" x14ac:dyDescent="0.3">
      <c r="A1" s="77" t="s">
        <v>49</v>
      </c>
      <c r="B1" s="77"/>
      <c r="C1" s="77"/>
      <c r="D1" s="77"/>
      <c r="E1" s="77"/>
      <c r="F1" s="32"/>
    </row>
    <row r="2" spans="1:8" ht="18.75" x14ac:dyDescent="0.3">
      <c r="A2" s="33" t="s">
        <v>50</v>
      </c>
    </row>
    <row r="4" spans="1:8" ht="18" x14ac:dyDescent="0.25">
      <c r="A4" s="34" t="s">
        <v>51</v>
      </c>
      <c r="B4" s="34" t="s">
        <v>52</v>
      </c>
      <c r="C4" s="34" t="s">
        <v>53</v>
      </c>
      <c r="D4" s="34" t="s">
        <v>54</v>
      </c>
      <c r="E4" s="34" t="s">
        <v>55</v>
      </c>
      <c r="F4" s="34"/>
      <c r="G4" s="34"/>
      <c r="H4" s="35"/>
    </row>
    <row r="5" spans="1:8" ht="15.75" customHeight="1" x14ac:dyDescent="0.25">
      <c r="A5" s="78" t="s">
        <v>56</v>
      </c>
      <c r="B5" s="79" t="s">
        <v>57</v>
      </c>
      <c r="C5" s="80" t="s">
        <v>58</v>
      </c>
      <c r="D5" s="36" t="s">
        <v>59</v>
      </c>
      <c r="E5" s="37">
        <v>15750</v>
      </c>
    </row>
    <row r="6" spans="1:8" x14ac:dyDescent="0.25">
      <c r="A6" s="78"/>
      <c r="B6" s="79"/>
      <c r="C6" s="80"/>
      <c r="D6" s="36" t="s">
        <v>60</v>
      </c>
      <c r="E6" s="37">
        <v>16700</v>
      </c>
    </row>
    <row r="7" spans="1:8" ht="21" customHeight="1" x14ac:dyDescent="0.25">
      <c r="A7" s="78" t="s">
        <v>61</v>
      </c>
      <c r="B7" s="81" t="s">
        <v>62</v>
      </c>
      <c r="C7" s="80" t="s">
        <v>58</v>
      </c>
      <c r="D7" s="36" t="s">
        <v>63</v>
      </c>
      <c r="E7" s="37">
        <v>16387</v>
      </c>
    </row>
    <row r="8" spans="1:8" x14ac:dyDescent="0.25">
      <c r="A8" s="78"/>
      <c r="B8" s="81"/>
      <c r="C8" s="80"/>
      <c r="D8" s="36" t="s">
        <v>64</v>
      </c>
      <c r="E8" s="37">
        <v>16000</v>
      </c>
    </row>
    <row r="9" spans="1:8" ht="36" customHeight="1" x14ac:dyDescent="0.25">
      <c r="A9" s="78" t="s">
        <v>65</v>
      </c>
      <c r="B9" s="81" t="s">
        <v>66</v>
      </c>
      <c r="C9" s="80" t="s">
        <v>58</v>
      </c>
      <c r="D9" s="36" t="s">
        <v>67</v>
      </c>
      <c r="E9" s="37">
        <v>16100</v>
      </c>
    </row>
    <row r="10" spans="1:8" ht="35.25" customHeight="1" x14ac:dyDescent="0.25">
      <c r="A10" s="78"/>
      <c r="B10" s="81"/>
      <c r="C10" s="80"/>
      <c r="D10" s="36" t="s">
        <v>68</v>
      </c>
      <c r="E10" s="37">
        <v>16800</v>
      </c>
    </row>
    <row r="11" spans="1:8" ht="30" customHeight="1" x14ac:dyDescent="0.25">
      <c r="A11" s="83" t="s">
        <v>69</v>
      </c>
      <c r="B11" s="84" t="s">
        <v>70</v>
      </c>
      <c r="C11" s="80" t="s">
        <v>58</v>
      </c>
      <c r="D11" s="36" t="s">
        <v>71</v>
      </c>
      <c r="E11" s="37">
        <v>13250</v>
      </c>
    </row>
    <row r="12" spans="1:8" x14ac:dyDescent="0.25">
      <c r="A12" s="83"/>
      <c r="B12" s="84"/>
      <c r="C12" s="80"/>
      <c r="D12" s="36" t="s">
        <v>72</v>
      </c>
      <c r="E12" s="37">
        <v>14000</v>
      </c>
    </row>
    <row r="13" spans="1:8" x14ac:dyDescent="0.25">
      <c r="A13" s="80" t="s">
        <v>73</v>
      </c>
      <c r="B13" s="82" t="s">
        <v>74</v>
      </c>
      <c r="C13" s="80" t="s">
        <v>75</v>
      </c>
      <c r="D13" s="36" t="s">
        <v>76</v>
      </c>
      <c r="E13" s="37">
        <v>3970</v>
      </c>
    </row>
    <row r="14" spans="1:8" x14ac:dyDescent="0.25">
      <c r="A14" s="80"/>
      <c r="B14" s="82"/>
      <c r="C14" s="80"/>
      <c r="D14" s="36" t="s">
        <v>67</v>
      </c>
      <c r="E14" s="37">
        <v>3970</v>
      </c>
    </row>
    <row r="15" spans="1:8" x14ac:dyDescent="0.25">
      <c r="A15" s="80"/>
      <c r="B15" s="82"/>
      <c r="C15" s="80"/>
      <c r="D15" s="36" t="s">
        <v>71</v>
      </c>
      <c r="E15" s="37">
        <v>4000</v>
      </c>
    </row>
    <row r="16" spans="1:8" x14ac:dyDescent="0.25">
      <c r="A16" s="80"/>
      <c r="B16" s="82"/>
      <c r="C16" s="80"/>
      <c r="D16" s="36" t="s">
        <v>77</v>
      </c>
      <c r="E16" s="37">
        <v>3970</v>
      </c>
    </row>
    <row r="17" spans="1:5" x14ac:dyDescent="0.25">
      <c r="A17" s="36" t="s">
        <v>78</v>
      </c>
      <c r="B17" s="38" t="s">
        <v>62</v>
      </c>
      <c r="C17" s="36" t="s">
        <v>79</v>
      </c>
      <c r="D17" s="39" t="s">
        <v>80</v>
      </c>
      <c r="E17" s="40">
        <v>1210</v>
      </c>
    </row>
    <row r="18" spans="1:5" x14ac:dyDescent="0.25">
      <c r="D18" s="41" t="s">
        <v>81</v>
      </c>
      <c r="E18" s="42">
        <f>SUM(E5:E17)</f>
        <v>142107</v>
      </c>
    </row>
    <row r="20" spans="1:5" ht="18.75" x14ac:dyDescent="0.3">
      <c r="A20" s="33" t="s">
        <v>82</v>
      </c>
      <c r="B20" s="43" t="s">
        <v>83</v>
      </c>
    </row>
    <row r="21" spans="1:5" x14ac:dyDescent="0.25">
      <c r="A21" s="44" t="s">
        <v>76</v>
      </c>
      <c r="B21" s="45">
        <v>1200</v>
      </c>
    </row>
    <row r="22" spans="1:5" x14ac:dyDescent="0.25">
      <c r="A22" s="44" t="s">
        <v>84</v>
      </c>
      <c r="B22" s="45">
        <v>1650</v>
      </c>
      <c r="D22" s="46"/>
    </row>
    <row r="23" spans="1:5" x14ac:dyDescent="0.25">
      <c r="A23" s="44" t="s">
        <v>60</v>
      </c>
      <c r="B23" s="45">
        <v>1100</v>
      </c>
    </row>
    <row r="24" spans="1:5" x14ac:dyDescent="0.25">
      <c r="A24" s="44" t="s">
        <v>71</v>
      </c>
      <c r="B24" s="45">
        <v>1650</v>
      </c>
    </row>
    <row r="25" spans="1:5" x14ac:dyDescent="0.25">
      <c r="A25" s="44" t="s">
        <v>68</v>
      </c>
      <c r="B25" s="45">
        <v>1400</v>
      </c>
    </row>
    <row r="26" spans="1:5" x14ac:dyDescent="0.25">
      <c r="A26" s="44" t="s">
        <v>64</v>
      </c>
      <c r="B26" s="45">
        <v>1100</v>
      </c>
    </row>
    <row r="27" spans="1:5" x14ac:dyDescent="0.25">
      <c r="A27" s="47" t="s">
        <v>72</v>
      </c>
      <c r="B27" s="48">
        <v>1400</v>
      </c>
    </row>
    <row r="28" spans="1:5" x14ac:dyDescent="0.25">
      <c r="A28" s="49" t="s">
        <v>81</v>
      </c>
      <c r="B28" s="50">
        <f>SUM(B21:B27)</f>
        <v>9500</v>
      </c>
    </row>
    <row r="30" spans="1:5" ht="18.75" x14ac:dyDescent="0.3">
      <c r="A30" s="33" t="s">
        <v>85</v>
      </c>
      <c r="B30" s="43" t="s">
        <v>83</v>
      </c>
    </row>
    <row r="31" spans="1:5" x14ac:dyDescent="0.25">
      <c r="A31" s="51" t="s">
        <v>59</v>
      </c>
      <c r="B31" s="45">
        <v>420</v>
      </c>
    </row>
    <row r="32" spans="1:5" x14ac:dyDescent="0.25">
      <c r="A32" s="51" t="s">
        <v>76</v>
      </c>
      <c r="B32" s="45">
        <v>1200</v>
      </c>
    </row>
    <row r="33" spans="1:3" x14ac:dyDescent="0.25">
      <c r="A33" s="51" t="s">
        <v>63</v>
      </c>
      <c r="B33" s="45">
        <v>500</v>
      </c>
    </row>
    <row r="34" spans="1:3" x14ac:dyDescent="0.25">
      <c r="A34" s="51" t="s">
        <v>67</v>
      </c>
      <c r="B34" s="45">
        <v>1300</v>
      </c>
    </row>
    <row r="35" spans="1:3" x14ac:dyDescent="0.25">
      <c r="A35" s="51" t="s">
        <v>71</v>
      </c>
      <c r="B35" s="45">
        <v>400</v>
      </c>
    </row>
    <row r="36" spans="1:3" x14ac:dyDescent="0.25">
      <c r="A36" s="51" t="s">
        <v>80</v>
      </c>
      <c r="B36" s="45">
        <v>380</v>
      </c>
    </row>
    <row r="37" spans="1:3" x14ac:dyDescent="0.25">
      <c r="A37" s="51" t="s">
        <v>68</v>
      </c>
      <c r="B37" s="45">
        <v>800</v>
      </c>
    </row>
    <row r="38" spans="1:3" x14ac:dyDescent="0.25">
      <c r="A38" s="51" t="s">
        <v>64</v>
      </c>
      <c r="B38" s="45">
        <v>400</v>
      </c>
    </row>
    <row r="39" spans="1:3" x14ac:dyDescent="0.25">
      <c r="A39" s="51" t="s">
        <v>77</v>
      </c>
      <c r="B39" s="45">
        <v>100</v>
      </c>
    </row>
    <row r="40" spans="1:3" x14ac:dyDescent="0.25">
      <c r="A40" s="52" t="s">
        <v>72</v>
      </c>
      <c r="B40" s="48">
        <v>1500</v>
      </c>
    </row>
    <row r="41" spans="1:3" x14ac:dyDescent="0.25">
      <c r="A41" s="49" t="s">
        <v>81</v>
      </c>
      <c r="B41" s="50">
        <f>SUM(B31:B40)</f>
        <v>7000</v>
      </c>
    </row>
    <row r="44" spans="1:3" x14ac:dyDescent="0.25">
      <c r="B44" s="26" t="s">
        <v>45</v>
      </c>
      <c r="C44" s="28">
        <v>3</v>
      </c>
    </row>
    <row r="45" spans="1:3" x14ac:dyDescent="0.25">
      <c r="B45" s="26" t="s">
        <v>46</v>
      </c>
      <c r="C45" s="53" t="s">
        <v>86</v>
      </c>
    </row>
  </sheetData>
  <mergeCells count="16">
    <mergeCell ref="A13:A16"/>
    <mergeCell ref="B13:B16"/>
    <mergeCell ref="C13:C16"/>
    <mergeCell ref="A9:A10"/>
    <mergeCell ref="B9:B10"/>
    <mergeCell ref="C9:C10"/>
    <mergeCell ref="A11:A12"/>
    <mergeCell ref="B11:B12"/>
    <mergeCell ref="C11:C12"/>
    <mergeCell ref="A1:E1"/>
    <mergeCell ref="A5:A6"/>
    <mergeCell ref="B5:B6"/>
    <mergeCell ref="C5:C6"/>
    <mergeCell ref="A7:A8"/>
    <mergeCell ref="B7:B8"/>
    <mergeCell ref="C7:C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0"/>
  <sheetViews>
    <sheetView workbookViewId="0">
      <selection sqref="A1:XFD1048576"/>
    </sheetView>
  </sheetViews>
  <sheetFormatPr defaultRowHeight="12.75" x14ac:dyDescent="0.2"/>
  <cols>
    <col min="1" max="1" width="33.140625" style="2" customWidth="1"/>
    <col min="2" max="2" width="17.140625" style="6" customWidth="1"/>
    <col min="3" max="3" width="17.5703125" style="14" customWidth="1"/>
    <col min="4" max="4" width="38.140625" style="2" customWidth="1"/>
    <col min="5" max="5" width="26" style="2" customWidth="1"/>
    <col min="6" max="6" width="10.140625" style="2" customWidth="1"/>
    <col min="7" max="222" width="9.140625" style="2"/>
    <col min="223" max="223" width="19.5703125" style="2" customWidth="1"/>
    <col min="224" max="224" width="20.5703125" style="2" customWidth="1"/>
    <col min="225" max="225" width="4" style="2" customWidth="1"/>
    <col min="226" max="226" width="11.140625" style="2" customWidth="1"/>
    <col min="227" max="230" width="11.42578125" style="2" customWidth="1"/>
    <col min="231" max="231" width="11.5703125" style="2" customWidth="1"/>
    <col min="232" max="232" width="11.42578125" style="2" customWidth="1"/>
    <col min="233" max="233" width="10.85546875" style="2" customWidth="1"/>
    <col min="234" max="234" width="9.42578125" style="2" customWidth="1"/>
    <col min="235" max="236" width="10.7109375" style="2" customWidth="1"/>
    <col min="237" max="237" width="1.28515625" style="2" customWidth="1"/>
    <col min="238" max="238" width="11.42578125" style="2" customWidth="1"/>
    <col min="239" max="478" width="9.140625" style="2"/>
    <col min="479" max="479" width="19.5703125" style="2" customWidth="1"/>
    <col min="480" max="480" width="20.5703125" style="2" customWidth="1"/>
    <col min="481" max="481" width="4" style="2" customWidth="1"/>
    <col min="482" max="482" width="11.140625" style="2" customWidth="1"/>
    <col min="483" max="486" width="11.42578125" style="2" customWidth="1"/>
    <col min="487" max="487" width="11.5703125" style="2" customWidth="1"/>
    <col min="488" max="488" width="11.42578125" style="2" customWidth="1"/>
    <col min="489" max="489" width="10.85546875" style="2" customWidth="1"/>
    <col min="490" max="490" width="9.42578125" style="2" customWidth="1"/>
    <col min="491" max="492" width="10.7109375" style="2" customWidth="1"/>
    <col min="493" max="493" width="1.28515625" style="2" customWidth="1"/>
    <col min="494" max="494" width="11.42578125" style="2" customWidth="1"/>
    <col min="495" max="734" width="9.140625" style="2"/>
    <col min="735" max="735" width="19.5703125" style="2" customWidth="1"/>
    <col min="736" max="736" width="20.5703125" style="2" customWidth="1"/>
    <col min="737" max="737" width="4" style="2" customWidth="1"/>
    <col min="738" max="738" width="11.140625" style="2" customWidth="1"/>
    <col min="739" max="742" width="11.42578125" style="2" customWidth="1"/>
    <col min="743" max="743" width="11.5703125" style="2" customWidth="1"/>
    <col min="744" max="744" width="11.42578125" style="2" customWidth="1"/>
    <col min="745" max="745" width="10.85546875" style="2" customWidth="1"/>
    <col min="746" max="746" width="9.42578125" style="2" customWidth="1"/>
    <col min="747" max="748" width="10.7109375" style="2" customWidth="1"/>
    <col min="749" max="749" width="1.28515625" style="2" customWidth="1"/>
    <col min="750" max="750" width="11.42578125" style="2" customWidth="1"/>
    <col min="751" max="990" width="9.140625" style="2"/>
    <col min="991" max="991" width="19.5703125" style="2" customWidth="1"/>
    <col min="992" max="992" width="20.5703125" style="2" customWidth="1"/>
    <col min="993" max="993" width="4" style="2" customWidth="1"/>
    <col min="994" max="994" width="11.140625" style="2" customWidth="1"/>
    <col min="995" max="998" width="11.42578125" style="2" customWidth="1"/>
    <col min="999" max="999" width="11.5703125" style="2" customWidth="1"/>
    <col min="1000" max="1000" width="11.42578125" style="2" customWidth="1"/>
    <col min="1001" max="1001" width="10.85546875" style="2" customWidth="1"/>
    <col min="1002" max="1002" width="9.42578125" style="2" customWidth="1"/>
    <col min="1003" max="1004" width="10.7109375" style="2" customWidth="1"/>
    <col min="1005" max="1005" width="1.28515625" style="2" customWidth="1"/>
    <col min="1006" max="1006" width="11.42578125" style="2" customWidth="1"/>
    <col min="1007" max="1246" width="9.140625" style="2"/>
    <col min="1247" max="1247" width="19.5703125" style="2" customWidth="1"/>
    <col min="1248" max="1248" width="20.5703125" style="2" customWidth="1"/>
    <col min="1249" max="1249" width="4" style="2" customWidth="1"/>
    <col min="1250" max="1250" width="11.140625" style="2" customWidth="1"/>
    <col min="1251" max="1254" width="11.42578125" style="2" customWidth="1"/>
    <col min="1255" max="1255" width="11.5703125" style="2" customWidth="1"/>
    <col min="1256" max="1256" width="11.42578125" style="2" customWidth="1"/>
    <col min="1257" max="1257" width="10.85546875" style="2" customWidth="1"/>
    <col min="1258" max="1258" width="9.42578125" style="2" customWidth="1"/>
    <col min="1259" max="1260" width="10.7109375" style="2" customWidth="1"/>
    <col min="1261" max="1261" width="1.28515625" style="2" customWidth="1"/>
    <col min="1262" max="1262" width="11.42578125" style="2" customWidth="1"/>
    <col min="1263" max="1502" width="9.140625" style="2"/>
    <col min="1503" max="1503" width="19.5703125" style="2" customWidth="1"/>
    <col min="1504" max="1504" width="20.5703125" style="2" customWidth="1"/>
    <col min="1505" max="1505" width="4" style="2" customWidth="1"/>
    <col min="1506" max="1506" width="11.140625" style="2" customWidth="1"/>
    <col min="1507" max="1510" width="11.42578125" style="2" customWidth="1"/>
    <col min="1511" max="1511" width="11.5703125" style="2" customWidth="1"/>
    <col min="1512" max="1512" width="11.42578125" style="2" customWidth="1"/>
    <col min="1513" max="1513" width="10.85546875" style="2" customWidth="1"/>
    <col min="1514" max="1514" width="9.42578125" style="2" customWidth="1"/>
    <col min="1515" max="1516" width="10.7109375" style="2" customWidth="1"/>
    <col min="1517" max="1517" width="1.28515625" style="2" customWidth="1"/>
    <col min="1518" max="1518" width="11.42578125" style="2" customWidth="1"/>
    <col min="1519" max="1758" width="9.140625" style="2"/>
    <col min="1759" max="1759" width="19.5703125" style="2" customWidth="1"/>
    <col min="1760" max="1760" width="20.5703125" style="2" customWidth="1"/>
    <col min="1761" max="1761" width="4" style="2" customWidth="1"/>
    <col min="1762" max="1762" width="11.140625" style="2" customWidth="1"/>
    <col min="1763" max="1766" width="11.42578125" style="2" customWidth="1"/>
    <col min="1767" max="1767" width="11.5703125" style="2" customWidth="1"/>
    <col min="1768" max="1768" width="11.42578125" style="2" customWidth="1"/>
    <col min="1769" max="1769" width="10.85546875" style="2" customWidth="1"/>
    <col min="1770" max="1770" width="9.42578125" style="2" customWidth="1"/>
    <col min="1771" max="1772" width="10.7109375" style="2" customWidth="1"/>
    <col min="1773" max="1773" width="1.28515625" style="2" customWidth="1"/>
    <col min="1774" max="1774" width="11.42578125" style="2" customWidth="1"/>
    <col min="1775" max="2014" width="9.140625" style="2"/>
    <col min="2015" max="2015" width="19.5703125" style="2" customWidth="1"/>
    <col min="2016" max="2016" width="20.5703125" style="2" customWidth="1"/>
    <col min="2017" max="2017" width="4" style="2" customWidth="1"/>
    <col min="2018" max="2018" width="11.140625" style="2" customWidth="1"/>
    <col min="2019" max="2022" width="11.42578125" style="2" customWidth="1"/>
    <col min="2023" max="2023" width="11.5703125" style="2" customWidth="1"/>
    <col min="2024" max="2024" width="11.42578125" style="2" customWidth="1"/>
    <col min="2025" max="2025" width="10.85546875" style="2" customWidth="1"/>
    <col min="2026" max="2026" width="9.42578125" style="2" customWidth="1"/>
    <col min="2027" max="2028" width="10.7109375" style="2" customWidth="1"/>
    <col min="2029" max="2029" width="1.28515625" style="2" customWidth="1"/>
    <col min="2030" max="2030" width="11.42578125" style="2" customWidth="1"/>
    <col min="2031" max="2270" width="9.140625" style="2"/>
    <col min="2271" max="2271" width="19.5703125" style="2" customWidth="1"/>
    <col min="2272" max="2272" width="20.5703125" style="2" customWidth="1"/>
    <col min="2273" max="2273" width="4" style="2" customWidth="1"/>
    <col min="2274" max="2274" width="11.140625" style="2" customWidth="1"/>
    <col min="2275" max="2278" width="11.42578125" style="2" customWidth="1"/>
    <col min="2279" max="2279" width="11.5703125" style="2" customWidth="1"/>
    <col min="2280" max="2280" width="11.42578125" style="2" customWidth="1"/>
    <col min="2281" max="2281" width="10.85546875" style="2" customWidth="1"/>
    <col min="2282" max="2282" width="9.42578125" style="2" customWidth="1"/>
    <col min="2283" max="2284" width="10.7109375" style="2" customWidth="1"/>
    <col min="2285" max="2285" width="1.28515625" style="2" customWidth="1"/>
    <col min="2286" max="2286" width="11.42578125" style="2" customWidth="1"/>
    <col min="2287" max="2526" width="9.140625" style="2"/>
    <col min="2527" max="2527" width="19.5703125" style="2" customWidth="1"/>
    <col min="2528" max="2528" width="20.5703125" style="2" customWidth="1"/>
    <col min="2529" max="2529" width="4" style="2" customWidth="1"/>
    <col min="2530" max="2530" width="11.140625" style="2" customWidth="1"/>
    <col min="2531" max="2534" width="11.42578125" style="2" customWidth="1"/>
    <col min="2535" max="2535" width="11.5703125" style="2" customWidth="1"/>
    <col min="2536" max="2536" width="11.42578125" style="2" customWidth="1"/>
    <col min="2537" max="2537" width="10.85546875" style="2" customWidth="1"/>
    <col min="2538" max="2538" width="9.42578125" style="2" customWidth="1"/>
    <col min="2539" max="2540" width="10.7109375" style="2" customWidth="1"/>
    <col min="2541" max="2541" width="1.28515625" style="2" customWidth="1"/>
    <col min="2542" max="2542" width="11.42578125" style="2" customWidth="1"/>
    <col min="2543" max="2782" width="9.140625" style="2"/>
    <col min="2783" max="2783" width="19.5703125" style="2" customWidth="1"/>
    <col min="2784" max="2784" width="20.5703125" style="2" customWidth="1"/>
    <col min="2785" max="2785" width="4" style="2" customWidth="1"/>
    <col min="2786" max="2786" width="11.140625" style="2" customWidth="1"/>
    <col min="2787" max="2790" width="11.42578125" style="2" customWidth="1"/>
    <col min="2791" max="2791" width="11.5703125" style="2" customWidth="1"/>
    <col min="2792" max="2792" width="11.42578125" style="2" customWidth="1"/>
    <col min="2793" max="2793" width="10.85546875" style="2" customWidth="1"/>
    <col min="2794" max="2794" width="9.42578125" style="2" customWidth="1"/>
    <col min="2795" max="2796" width="10.7109375" style="2" customWidth="1"/>
    <col min="2797" max="2797" width="1.28515625" style="2" customWidth="1"/>
    <col min="2798" max="2798" width="11.42578125" style="2" customWidth="1"/>
    <col min="2799" max="3038" width="9.140625" style="2"/>
    <col min="3039" max="3039" width="19.5703125" style="2" customWidth="1"/>
    <col min="3040" max="3040" width="20.5703125" style="2" customWidth="1"/>
    <col min="3041" max="3041" width="4" style="2" customWidth="1"/>
    <col min="3042" max="3042" width="11.140625" style="2" customWidth="1"/>
    <col min="3043" max="3046" width="11.42578125" style="2" customWidth="1"/>
    <col min="3047" max="3047" width="11.5703125" style="2" customWidth="1"/>
    <col min="3048" max="3048" width="11.42578125" style="2" customWidth="1"/>
    <col min="3049" max="3049" width="10.85546875" style="2" customWidth="1"/>
    <col min="3050" max="3050" width="9.42578125" style="2" customWidth="1"/>
    <col min="3051" max="3052" width="10.7109375" style="2" customWidth="1"/>
    <col min="3053" max="3053" width="1.28515625" style="2" customWidth="1"/>
    <col min="3054" max="3054" width="11.42578125" style="2" customWidth="1"/>
    <col min="3055" max="3294" width="9.140625" style="2"/>
    <col min="3295" max="3295" width="19.5703125" style="2" customWidth="1"/>
    <col min="3296" max="3296" width="20.5703125" style="2" customWidth="1"/>
    <col min="3297" max="3297" width="4" style="2" customWidth="1"/>
    <col min="3298" max="3298" width="11.140625" style="2" customWidth="1"/>
    <col min="3299" max="3302" width="11.42578125" style="2" customWidth="1"/>
    <col min="3303" max="3303" width="11.5703125" style="2" customWidth="1"/>
    <col min="3304" max="3304" width="11.42578125" style="2" customWidth="1"/>
    <col min="3305" max="3305" width="10.85546875" style="2" customWidth="1"/>
    <col min="3306" max="3306" width="9.42578125" style="2" customWidth="1"/>
    <col min="3307" max="3308" width="10.7109375" style="2" customWidth="1"/>
    <col min="3309" max="3309" width="1.28515625" style="2" customWidth="1"/>
    <col min="3310" max="3310" width="11.42578125" style="2" customWidth="1"/>
    <col min="3311" max="3550" width="9.140625" style="2"/>
    <col min="3551" max="3551" width="19.5703125" style="2" customWidth="1"/>
    <col min="3552" max="3552" width="20.5703125" style="2" customWidth="1"/>
    <col min="3553" max="3553" width="4" style="2" customWidth="1"/>
    <col min="3554" max="3554" width="11.140625" style="2" customWidth="1"/>
    <col min="3555" max="3558" width="11.42578125" style="2" customWidth="1"/>
    <col min="3559" max="3559" width="11.5703125" style="2" customWidth="1"/>
    <col min="3560" max="3560" width="11.42578125" style="2" customWidth="1"/>
    <col min="3561" max="3561" width="10.85546875" style="2" customWidth="1"/>
    <col min="3562" max="3562" width="9.42578125" style="2" customWidth="1"/>
    <col min="3563" max="3564" width="10.7109375" style="2" customWidth="1"/>
    <col min="3565" max="3565" width="1.28515625" style="2" customWidth="1"/>
    <col min="3566" max="3566" width="11.42578125" style="2" customWidth="1"/>
    <col min="3567" max="3806" width="9.140625" style="2"/>
    <col min="3807" max="3807" width="19.5703125" style="2" customWidth="1"/>
    <col min="3808" max="3808" width="20.5703125" style="2" customWidth="1"/>
    <col min="3809" max="3809" width="4" style="2" customWidth="1"/>
    <col min="3810" max="3810" width="11.140625" style="2" customWidth="1"/>
    <col min="3811" max="3814" width="11.42578125" style="2" customWidth="1"/>
    <col min="3815" max="3815" width="11.5703125" style="2" customWidth="1"/>
    <col min="3816" max="3816" width="11.42578125" style="2" customWidth="1"/>
    <col min="3817" max="3817" width="10.85546875" style="2" customWidth="1"/>
    <col min="3818" max="3818" width="9.42578125" style="2" customWidth="1"/>
    <col min="3819" max="3820" width="10.7109375" style="2" customWidth="1"/>
    <col min="3821" max="3821" width="1.28515625" style="2" customWidth="1"/>
    <col min="3822" max="3822" width="11.42578125" style="2" customWidth="1"/>
    <col min="3823" max="4062" width="9.140625" style="2"/>
    <col min="4063" max="4063" width="19.5703125" style="2" customWidth="1"/>
    <col min="4064" max="4064" width="20.5703125" style="2" customWidth="1"/>
    <col min="4065" max="4065" width="4" style="2" customWidth="1"/>
    <col min="4066" max="4066" width="11.140625" style="2" customWidth="1"/>
    <col min="4067" max="4070" width="11.42578125" style="2" customWidth="1"/>
    <col min="4071" max="4071" width="11.5703125" style="2" customWidth="1"/>
    <col min="4072" max="4072" width="11.42578125" style="2" customWidth="1"/>
    <col min="4073" max="4073" width="10.85546875" style="2" customWidth="1"/>
    <col min="4074" max="4074" width="9.42578125" style="2" customWidth="1"/>
    <col min="4075" max="4076" width="10.7109375" style="2" customWidth="1"/>
    <col min="4077" max="4077" width="1.28515625" style="2" customWidth="1"/>
    <col min="4078" max="4078" width="11.42578125" style="2" customWidth="1"/>
    <col min="4079" max="4318" width="9.140625" style="2"/>
    <col min="4319" max="4319" width="19.5703125" style="2" customWidth="1"/>
    <col min="4320" max="4320" width="20.5703125" style="2" customWidth="1"/>
    <col min="4321" max="4321" width="4" style="2" customWidth="1"/>
    <col min="4322" max="4322" width="11.140625" style="2" customWidth="1"/>
    <col min="4323" max="4326" width="11.42578125" style="2" customWidth="1"/>
    <col min="4327" max="4327" width="11.5703125" style="2" customWidth="1"/>
    <col min="4328" max="4328" width="11.42578125" style="2" customWidth="1"/>
    <col min="4329" max="4329" width="10.85546875" style="2" customWidth="1"/>
    <col min="4330" max="4330" width="9.42578125" style="2" customWidth="1"/>
    <col min="4331" max="4332" width="10.7109375" style="2" customWidth="1"/>
    <col min="4333" max="4333" width="1.28515625" style="2" customWidth="1"/>
    <col min="4334" max="4334" width="11.42578125" style="2" customWidth="1"/>
    <col min="4335" max="4574" width="9.140625" style="2"/>
    <col min="4575" max="4575" width="19.5703125" style="2" customWidth="1"/>
    <col min="4576" max="4576" width="20.5703125" style="2" customWidth="1"/>
    <col min="4577" max="4577" width="4" style="2" customWidth="1"/>
    <col min="4578" max="4578" width="11.140625" style="2" customWidth="1"/>
    <col min="4579" max="4582" width="11.42578125" style="2" customWidth="1"/>
    <col min="4583" max="4583" width="11.5703125" style="2" customWidth="1"/>
    <col min="4584" max="4584" width="11.42578125" style="2" customWidth="1"/>
    <col min="4585" max="4585" width="10.85546875" style="2" customWidth="1"/>
    <col min="4586" max="4586" width="9.42578125" style="2" customWidth="1"/>
    <col min="4587" max="4588" width="10.7109375" style="2" customWidth="1"/>
    <col min="4589" max="4589" width="1.28515625" style="2" customWidth="1"/>
    <col min="4590" max="4590" width="11.42578125" style="2" customWidth="1"/>
    <col min="4591" max="4830" width="9.140625" style="2"/>
    <col min="4831" max="4831" width="19.5703125" style="2" customWidth="1"/>
    <col min="4832" max="4832" width="20.5703125" style="2" customWidth="1"/>
    <col min="4833" max="4833" width="4" style="2" customWidth="1"/>
    <col min="4834" max="4834" width="11.140625" style="2" customWidth="1"/>
    <col min="4835" max="4838" width="11.42578125" style="2" customWidth="1"/>
    <col min="4839" max="4839" width="11.5703125" style="2" customWidth="1"/>
    <col min="4840" max="4840" width="11.42578125" style="2" customWidth="1"/>
    <col min="4841" max="4841" width="10.85546875" style="2" customWidth="1"/>
    <col min="4842" max="4842" width="9.42578125" style="2" customWidth="1"/>
    <col min="4843" max="4844" width="10.7109375" style="2" customWidth="1"/>
    <col min="4845" max="4845" width="1.28515625" style="2" customWidth="1"/>
    <col min="4846" max="4846" width="11.42578125" style="2" customWidth="1"/>
    <col min="4847" max="5086" width="9.140625" style="2"/>
    <col min="5087" max="5087" width="19.5703125" style="2" customWidth="1"/>
    <col min="5088" max="5088" width="20.5703125" style="2" customWidth="1"/>
    <col min="5089" max="5089" width="4" style="2" customWidth="1"/>
    <col min="5090" max="5090" width="11.140625" style="2" customWidth="1"/>
    <col min="5091" max="5094" width="11.42578125" style="2" customWidth="1"/>
    <col min="5095" max="5095" width="11.5703125" style="2" customWidth="1"/>
    <col min="5096" max="5096" width="11.42578125" style="2" customWidth="1"/>
    <col min="5097" max="5097" width="10.85546875" style="2" customWidth="1"/>
    <col min="5098" max="5098" width="9.42578125" style="2" customWidth="1"/>
    <col min="5099" max="5100" width="10.7109375" style="2" customWidth="1"/>
    <col min="5101" max="5101" width="1.28515625" style="2" customWidth="1"/>
    <col min="5102" max="5102" width="11.42578125" style="2" customWidth="1"/>
    <col min="5103" max="5342" width="9.140625" style="2"/>
    <col min="5343" max="5343" width="19.5703125" style="2" customWidth="1"/>
    <col min="5344" max="5344" width="20.5703125" style="2" customWidth="1"/>
    <col min="5345" max="5345" width="4" style="2" customWidth="1"/>
    <col min="5346" max="5346" width="11.140625" style="2" customWidth="1"/>
    <col min="5347" max="5350" width="11.42578125" style="2" customWidth="1"/>
    <col min="5351" max="5351" width="11.5703125" style="2" customWidth="1"/>
    <col min="5352" max="5352" width="11.42578125" style="2" customWidth="1"/>
    <col min="5353" max="5353" width="10.85546875" style="2" customWidth="1"/>
    <col min="5354" max="5354" width="9.42578125" style="2" customWidth="1"/>
    <col min="5355" max="5356" width="10.7109375" style="2" customWidth="1"/>
    <col min="5357" max="5357" width="1.28515625" style="2" customWidth="1"/>
    <col min="5358" max="5358" width="11.42578125" style="2" customWidth="1"/>
    <col min="5359" max="5598" width="9.140625" style="2"/>
    <col min="5599" max="5599" width="19.5703125" style="2" customWidth="1"/>
    <col min="5600" max="5600" width="20.5703125" style="2" customWidth="1"/>
    <col min="5601" max="5601" width="4" style="2" customWidth="1"/>
    <col min="5602" max="5602" width="11.140625" style="2" customWidth="1"/>
    <col min="5603" max="5606" width="11.42578125" style="2" customWidth="1"/>
    <col min="5607" max="5607" width="11.5703125" style="2" customWidth="1"/>
    <col min="5608" max="5608" width="11.42578125" style="2" customWidth="1"/>
    <col min="5609" max="5609" width="10.85546875" style="2" customWidth="1"/>
    <col min="5610" max="5610" width="9.42578125" style="2" customWidth="1"/>
    <col min="5611" max="5612" width="10.7109375" style="2" customWidth="1"/>
    <col min="5613" max="5613" width="1.28515625" style="2" customWidth="1"/>
    <col min="5614" max="5614" width="11.42578125" style="2" customWidth="1"/>
    <col min="5615" max="5854" width="9.140625" style="2"/>
    <col min="5855" max="5855" width="19.5703125" style="2" customWidth="1"/>
    <col min="5856" max="5856" width="20.5703125" style="2" customWidth="1"/>
    <col min="5857" max="5857" width="4" style="2" customWidth="1"/>
    <col min="5858" max="5858" width="11.140625" style="2" customWidth="1"/>
    <col min="5859" max="5862" width="11.42578125" style="2" customWidth="1"/>
    <col min="5863" max="5863" width="11.5703125" style="2" customWidth="1"/>
    <col min="5864" max="5864" width="11.42578125" style="2" customWidth="1"/>
    <col min="5865" max="5865" width="10.85546875" style="2" customWidth="1"/>
    <col min="5866" max="5866" width="9.42578125" style="2" customWidth="1"/>
    <col min="5867" max="5868" width="10.7109375" style="2" customWidth="1"/>
    <col min="5869" max="5869" width="1.28515625" style="2" customWidth="1"/>
    <col min="5870" max="5870" width="11.42578125" style="2" customWidth="1"/>
    <col min="5871" max="6110" width="9.140625" style="2"/>
    <col min="6111" max="6111" width="19.5703125" style="2" customWidth="1"/>
    <col min="6112" max="6112" width="20.5703125" style="2" customWidth="1"/>
    <col min="6113" max="6113" width="4" style="2" customWidth="1"/>
    <col min="6114" max="6114" width="11.140625" style="2" customWidth="1"/>
    <col min="6115" max="6118" width="11.42578125" style="2" customWidth="1"/>
    <col min="6119" max="6119" width="11.5703125" style="2" customWidth="1"/>
    <col min="6120" max="6120" width="11.42578125" style="2" customWidth="1"/>
    <col min="6121" max="6121" width="10.85546875" style="2" customWidth="1"/>
    <col min="6122" max="6122" width="9.42578125" style="2" customWidth="1"/>
    <col min="6123" max="6124" width="10.7109375" style="2" customWidth="1"/>
    <col min="6125" max="6125" width="1.28515625" style="2" customWidth="1"/>
    <col min="6126" max="6126" width="11.42578125" style="2" customWidth="1"/>
    <col min="6127" max="6366" width="9.140625" style="2"/>
    <col min="6367" max="6367" width="19.5703125" style="2" customWidth="1"/>
    <col min="6368" max="6368" width="20.5703125" style="2" customWidth="1"/>
    <col min="6369" max="6369" width="4" style="2" customWidth="1"/>
    <col min="6370" max="6370" width="11.140625" style="2" customWidth="1"/>
    <col min="6371" max="6374" width="11.42578125" style="2" customWidth="1"/>
    <col min="6375" max="6375" width="11.5703125" style="2" customWidth="1"/>
    <col min="6376" max="6376" width="11.42578125" style="2" customWidth="1"/>
    <col min="6377" max="6377" width="10.85546875" style="2" customWidth="1"/>
    <col min="6378" max="6378" width="9.42578125" style="2" customWidth="1"/>
    <col min="6379" max="6380" width="10.7109375" style="2" customWidth="1"/>
    <col min="6381" max="6381" width="1.28515625" style="2" customWidth="1"/>
    <col min="6382" max="6382" width="11.42578125" style="2" customWidth="1"/>
    <col min="6383" max="6622" width="9.140625" style="2"/>
    <col min="6623" max="6623" width="19.5703125" style="2" customWidth="1"/>
    <col min="6624" max="6624" width="20.5703125" style="2" customWidth="1"/>
    <col min="6625" max="6625" width="4" style="2" customWidth="1"/>
    <col min="6626" max="6626" width="11.140625" style="2" customWidth="1"/>
    <col min="6627" max="6630" width="11.42578125" style="2" customWidth="1"/>
    <col min="6631" max="6631" width="11.5703125" style="2" customWidth="1"/>
    <col min="6632" max="6632" width="11.42578125" style="2" customWidth="1"/>
    <col min="6633" max="6633" width="10.85546875" style="2" customWidth="1"/>
    <col min="6634" max="6634" width="9.42578125" style="2" customWidth="1"/>
    <col min="6635" max="6636" width="10.7109375" style="2" customWidth="1"/>
    <col min="6637" max="6637" width="1.28515625" style="2" customWidth="1"/>
    <col min="6638" max="6638" width="11.42578125" style="2" customWidth="1"/>
    <col min="6639" max="6878" width="9.140625" style="2"/>
    <col min="6879" max="6879" width="19.5703125" style="2" customWidth="1"/>
    <col min="6880" max="6880" width="20.5703125" style="2" customWidth="1"/>
    <col min="6881" max="6881" width="4" style="2" customWidth="1"/>
    <col min="6882" max="6882" width="11.140625" style="2" customWidth="1"/>
    <col min="6883" max="6886" width="11.42578125" style="2" customWidth="1"/>
    <col min="6887" max="6887" width="11.5703125" style="2" customWidth="1"/>
    <col min="6888" max="6888" width="11.42578125" style="2" customWidth="1"/>
    <col min="6889" max="6889" width="10.85546875" style="2" customWidth="1"/>
    <col min="6890" max="6890" width="9.42578125" style="2" customWidth="1"/>
    <col min="6891" max="6892" width="10.7109375" style="2" customWidth="1"/>
    <col min="6893" max="6893" width="1.28515625" style="2" customWidth="1"/>
    <col min="6894" max="6894" width="11.42578125" style="2" customWidth="1"/>
    <col min="6895" max="7134" width="9.140625" style="2"/>
    <col min="7135" max="7135" width="19.5703125" style="2" customWidth="1"/>
    <col min="7136" max="7136" width="20.5703125" style="2" customWidth="1"/>
    <col min="7137" max="7137" width="4" style="2" customWidth="1"/>
    <col min="7138" max="7138" width="11.140625" style="2" customWidth="1"/>
    <col min="7139" max="7142" width="11.42578125" style="2" customWidth="1"/>
    <col min="7143" max="7143" width="11.5703125" style="2" customWidth="1"/>
    <col min="7144" max="7144" width="11.42578125" style="2" customWidth="1"/>
    <col min="7145" max="7145" width="10.85546875" style="2" customWidth="1"/>
    <col min="7146" max="7146" width="9.42578125" style="2" customWidth="1"/>
    <col min="7147" max="7148" width="10.7109375" style="2" customWidth="1"/>
    <col min="7149" max="7149" width="1.28515625" style="2" customWidth="1"/>
    <col min="7150" max="7150" width="11.42578125" style="2" customWidth="1"/>
    <col min="7151" max="7390" width="9.140625" style="2"/>
    <col min="7391" max="7391" width="19.5703125" style="2" customWidth="1"/>
    <col min="7392" max="7392" width="20.5703125" style="2" customWidth="1"/>
    <col min="7393" max="7393" width="4" style="2" customWidth="1"/>
    <col min="7394" max="7394" width="11.140625" style="2" customWidth="1"/>
    <col min="7395" max="7398" width="11.42578125" style="2" customWidth="1"/>
    <col min="7399" max="7399" width="11.5703125" style="2" customWidth="1"/>
    <col min="7400" max="7400" width="11.42578125" style="2" customWidth="1"/>
    <col min="7401" max="7401" width="10.85546875" style="2" customWidth="1"/>
    <col min="7402" max="7402" width="9.42578125" style="2" customWidth="1"/>
    <col min="7403" max="7404" width="10.7109375" style="2" customWidth="1"/>
    <col min="7405" max="7405" width="1.28515625" style="2" customWidth="1"/>
    <col min="7406" max="7406" width="11.42578125" style="2" customWidth="1"/>
    <col min="7407" max="7646" width="9.140625" style="2"/>
    <col min="7647" max="7647" width="19.5703125" style="2" customWidth="1"/>
    <col min="7648" max="7648" width="20.5703125" style="2" customWidth="1"/>
    <col min="7649" max="7649" width="4" style="2" customWidth="1"/>
    <col min="7650" max="7650" width="11.140625" style="2" customWidth="1"/>
    <col min="7651" max="7654" width="11.42578125" style="2" customWidth="1"/>
    <col min="7655" max="7655" width="11.5703125" style="2" customWidth="1"/>
    <col min="7656" max="7656" width="11.42578125" style="2" customWidth="1"/>
    <col min="7657" max="7657" width="10.85546875" style="2" customWidth="1"/>
    <col min="7658" max="7658" width="9.42578125" style="2" customWidth="1"/>
    <col min="7659" max="7660" width="10.7109375" style="2" customWidth="1"/>
    <col min="7661" max="7661" width="1.28515625" style="2" customWidth="1"/>
    <col min="7662" max="7662" width="11.42578125" style="2" customWidth="1"/>
    <col min="7663" max="7902" width="9.140625" style="2"/>
    <col min="7903" max="7903" width="19.5703125" style="2" customWidth="1"/>
    <col min="7904" max="7904" width="20.5703125" style="2" customWidth="1"/>
    <col min="7905" max="7905" width="4" style="2" customWidth="1"/>
    <col min="7906" max="7906" width="11.140625" style="2" customWidth="1"/>
    <col min="7907" max="7910" width="11.42578125" style="2" customWidth="1"/>
    <col min="7911" max="7911" width="11.5703125" style="2" customWidth="1"/>
    <col min="7912" max="7912" width="11.42578125" style="2" customWidth="1"/>
    <col min="7913" max="7913" width="10.85546875" style="2" customWidth="1"/>
    <col min="7914" max="7914" width="9.42578125" style="2" customWidth="1"/>
    <col min="7915" max="7916" width="10.7109375" style="2" customWidth="1"/>
    <col min="7917" max="7917" width="1.28515625" style="2" customWidth="1"/>
    <col min="7918" max="7918" width="11.42578125" style="2" customWidth="1"/>
    <col min="7919" max="8158" width="9.140625" style="2"/>
    <col min="8159" max="8159" width="19.5703125" style="2" customWidth="1"/>
    <col min="8160" max="8160" width="20.5703125" style="2" customWidth="1"/>
    <col min="8161" max="8161" width="4" style="2" customWidth="1"/>
    <col min="8162" max="8162" width="11.140625" style="2" customWidth="1"/>
    <col min="8163" max="8166" width="11.42578125" style="2" customWidth="1"/>
    <col min="8167" max="8167" width="11.5703125" style="2" customWidth="1"/>
    <col min="8168" max="8168" width="11.42578125" style="2" customWidth="1"/>
    <col min="8169" max="8169" width="10.85546875" style="2" customWidth="1"/>
    <col min="8170" max="8170" width="9.42578125" style="2" customWidth="1"/>
    <col min="8171" max="8172" width="10.7109375" style="2" customWidth="1"/>
    <col min="8173" max="8173" width="1.28515625" style="2" customWidth="1"/>
    <col min="8174" max="8174" width="11.42578125" style="2" customWidth="1"/>
    <col min="8175" max="8414" width="9.140625" style="2"/>
    <col min="8415" max="8415" width="19.5703125" style="2" customWidth="1"/>
    <col min="8416" max="8416" width="20.5703125" style="2" customWidth="1"/>
    <col min="8417" max="8417" width="4" style="2" customWidth="1"/>
    <col min="8418" max="8418" width="11.140625" style="2" customWidth="1"/>
    <col min="8419" max="8422" width="11.42578125" style="2" customWidth="1"/>
    <col min="8423" max="8423" width="11.5703125" style="2" customWidth="1"/>
    <col min="8424" max="8424" width="11.42578125" style="2" customWidth="1"/>
    <col min="8425" max="8425" width="10.85546875" style="2" customWidth="1"/>
    <col min="8426" max="8426" width="9.42578125" style="2" customWidth="1"/>
    <col min="8427" max="8428" width="10.7109375" style="2" customWidth="1"/>
    <col min="8429" max="8429" width="1.28515625" style="2" customWidth="1"/>
    <col min="8430" max="8430" width="11.42578125" style="2" customWidth="1"/>
    <col min="8431" max="8670" width="9.140625" style="2"/>
    <col min="8671" max="8671" width="19.5703125" style="2" customWidth="1"/>
    <col min="8672" max="8672" width="20.5703125" style="2" customWidth="1"/>
    <col min="8673" max="8673" width="4" style="2" customWidth="1"/>
    <col min="8674" max="8674" width="11.140625" style="2" customWidth="1"/>
    <col min="8675" max="8678" width="11.42578125" style="2" customWidth="1"/>
    <col min="8679" max="8679" width="11.5703125" style="2" customWidth="1"/>
    <col min="8680" max="8680" width="11.42578125" style="2" customWidth="1"/>
    <col min="8681" max="8681" width="10.85546875" style="2" customWidth="1"/>
    <col min="8682" max="8682" width="9.42578125" style="2" customWidth="1"/>
    <col min="8683" max="8684" width="10.7109375" style="2" customWidth="1"/>
    <col min="8685" max="8685" width="1.28515625" style="2" customWidth="1"/>
    <col min="8686" max="8686" width="11.42578125" style="2" customWidth="1"/>
    <col min="8687" max="8926" width="9.140625" style="2"/>
    <col min="8927" max="8927" width="19.5703125" style="2" customWidth="1"/>
    <col min="8928" max="8928" width="20.5703125" style="2" customWidth="1"/>
    <col min="8929" max="8929" width="4" style="2" customWidth="1"/>
    <col min="8930" max="8930" width="11.140625" style="2" customWidth="1"/>
    <col min="8931" max="8934" width="11.42578125" style="2" customWidth="1"/>
    <col min="8935" max="8935" width="11.5703125" style="2" customWidth="1"/>
    <col min="8936" max="8936" width="11.42578125" style="2" customWidth="1"/>
    <col min="8937" max="8937" width="10.85546875" style="2" customWidth="1"/>
    <col min="8938" max="8938" width="9.42578125" style="2" customWidth="1"/>
    <col min="8939" max="8940" width="10.7109375" style="2" customWidth="1"/>
    <col min="8941" max="8941" width="1.28515625" style="2" customWidth="1"/>
    <col min="8942" max="8942" width="11.42578125" style="2" customWidth="1"/>
    <col min="8943" max="9182" width="9.140625" style="2"/>
    <col min="9183" max="9183" width="19.5703125" style="2" customWidth="1"/>
    <col min="9184" max="9184" width="20.5703125" style="2" customWidth="1"/>
    <col min="9185" max="9185" width="4" style="2" customWidth="1"/>
    <col min="9186" max="9186" width="11.140625" style="2" customWidth="1"/>
    <col min="9187" max="9190" width="11.42578125" style="2" customWidth="1"/>
    <col min="9191" max="9191" width="11.5703125" style="2" customWidth="1"/>
    <col min="9192" max="9192" width="11.42578125" style="2" customWidth="1"/>
    <col min="9193" max="9193" width="10.85546875" style="2" customWidth="1"/>
    <col min="9194" max="9194" width="9.42578125" style="2" customWidth="1"/>
    <col min="9195" max="9196" width="10.7109375" style="2" customWidth="1"/>
    <col min="9197" max="9197" width="1.28515625" style="2" customWidth="1"/>
    <col min="9198" max="9198" width="11.42578125" style="2" customWidth="1"/>
    <col min="9199" max="9438" width="9.140625" style="2"/>
    <col min="9439" max="9439" width="19.5703125" style="2" customWidth="1"/>
    <col min="9440" max="9440" width="20.5703125" style="2" customWidth="1"/>
    <col min="9441" max="9441" width="4" style="2" customWidth="1"/>
    <col min="9442" max="9442" width="11.140625" style="2" customWidth="1"/>
    <col min="9443" max="9446" width="11.42578125" style="2" customWidth="1"/>
    <col min="9447" max="9447" width="11.5703125" style="2" customWidth="1"/>
    <col min="9448" max="9448" width="11.42578125" style="2" customWidth="1"/>
    <col min="9449" max="9449" width="10.85546875" style="2" customWidth="1"/>
    <col min="9450" max="9450" width="9.42578125" style="2" customWidth="1"/>
    <col min="9451" max="9452" width="10.7109375" style="2" customWidth="1"/>
    <col min="9453" max="9453" width="1.28515625" style="2" customWidth="1"/>
    <col min="9454" max="9454" width="11.42578125" style="2" customWidth="1"/>
    <col min="9455" max="9694" width="9.140625" style="2"/>
    <col min="9695" max="9695" width="19.5703125" style="2" customWidth="1"/>
    <col min="9696" max="9696" width="20.5703125" style="2" customWidth="1"/>
    <col min="9697" max="9697" width="4" style="2" customWidth="1"/>
    <col min="9698" max="9698" width="11.140625" style="2" customWidth="1"/>
    <col min="9699" max="9702" width="11.42578125" style="2" customWidth="1"/>
    <col min="9703" max="9703" width="11.5703125" style="2" customWidth="1"/>
    <col min="9704" max="9704" width="11.42578125" style="2" customWidth="1"/>
    <col min="9705" max="9705" width="10.85546875" style="2" customWidth="1"/>
    <col min="9706" max="9706" width="9.42578125" style="2" customWidth="1"/>
    <col min="9707" max="9708" width="10.7109375" style="2" customWidth="1"/>
    <col min="9709" max="9709" width="1.28515625" style="2" customWidth="1"/>
    <col min="9710" max="9710" width="11.42578125" style="2" customWidth="1"/>
    <col min="9711" max="9950" width="9.140625" style="2"/>
    <col min="9951" max="9951" width="19.5703125" style="2" customWidth="1"/>
    <col min="9952" max="9952" width="20.5703125" style="2" customWidth="1"/>
    <col min="9953" max="9953" width="4" style="2" customWidth="1"/>
    <col min="9954" max="9954" width="11.140625" style="2" customWidth="1"/>
    <col min="9955" max="9958" width="11.42578125" style="2" customWidth="1"/>
    <col min="9959" max="9959" width="11.5703125" style="2" customWidth="1"/>
    <col min="9960" max="9960" width="11.42578125" style="2" customWidth="1"/>
    <col min="9961" max="9961" width="10.85546875" style="2" customWidth="1"/>
    <col min="9962" max="9962" width="9.42578125" style="2" customWidth="1"/>
    <col min="9963" max="9964" width="10.7109375" style="2" customWidth="1"/>
    <col min="9965" max="9965" width="1.28515625" style="2" customWidth="1"/>
    <col min="9966" max="9966" width="11.42578125" style="2" customWidth="1"/>
    <col min="9967" max="10206" width="9.140625" style="2"/>
    <col min="10207" max="10207" width="19.5703125" style="2" customWidth="1"/>
    <col min="10208" max="10208" width="20.5703125" style="2" customWidth="1"/>
    <col min="10209" max="10209" width="4" style="2" customWidth="1"/>
    <col min="10210" max="10210" width="11.140625" style="2" customWidth="1"/>
    <col min="10211" max="10214" width="11.42578125" style="2" customWidth="1"/>
    <col min="10215" max="10215" width="11.5703125" style="2" customWidth="1"/>
    <col min="10216" max="10216" width="11.42578125" style="2" customWidth="1"/>
    <col min="10217" max="10217" width="10.85546875" style="2" customWidth="1"/>
    <col min="10218" max="10218" width="9.42578125" style="2" customWidth="1"/>
    <col min="10219" max="10220" width="10.7109375" style="2" customWidth="1"/>
    <col min="10221" max="10221" width="1.28515625" style="2" customWidth="1"/>
    <col min="10222" max="10222" width="11.42578125" style="2" customWidth="1"/>
    <col min="10223" max="10462" width="9.140625" style="2"/>
    <col min="10463" max="10463" width="19.5703125" style="2" customWidth="1"/>
    <col min="10464" max="10464" width="20.5703125" style="2" customWidth="1"/>
    <col min="10465" max="10465" width="4" style="2" customWidth="1"/>
    <col min="10466" max="10466" width="11.140625" style="2" customWidth="1"/>
    <col min="10467" max="10470" width="11.42578125" style="2" customWidth="1"/>
    <col min="10471" max="10471" width="11.5703125" style="2" customWidth="1"/>
    <col min="10472" max="10472" width="11.42578125" style="2" customWidth="1"/>
    <col min="10473" max="10473" width="10.85546875" style="2" customWidth="1"/>
    <col min="10474" max="10474" width="9.42578125" style="2" customWidth="1"/>
    <col min="10475" max="10476" width="10.7109375" style="2" customWidth="1"/>
    <col min="10477" max="10477" width="1.28515625" style="2" customWidth="1"/>
    <col min="10478" max="10478" width="11.42578125" style="2" customWidth="1"/>
    <col min="10479" max="10718" width="9.140625" style="2"/>
    <col min="10719" max="10719" width="19.5703125" style="2" customWidth="1"/>
    <col min="10720" max="10720" width="20.5703125" style="2" customWidth="1"/>
    <col min="10721" max="10721" width="4" style="2" customWidth="1"/>
    <col min="10722" max="10722" width="11.140625" style="2" customWidth="1"/>
    <col min="10723" max="10726" width="11.42578125" style="2" customWidth="1"/>
    <col min="10727" max="10727" width="11.5703125" style="2" customWidth="1"/>
    <col min="10728" max="10728" width="11.42578125" style="2" customWidth="1"/>
    <col min="10729" max="10729" width="10.85546875" style="2" customWidth="1"/>
    <col min="10730" max="10730" width="9.42578125" style="2" customWidth="1"/>
    <col min="10731" max="10732" width="10.7109375" style="2" customWidth="1"/>
    <col min="10733" max="10733" width="1.28515625" style="2" customWidth="1"/>
    <col min="10734" max="10734" width="11.42578125" style="2" customWidth="1"/>
    <col min="10735" max="10974" width="9.140625" style="2"/>
    <col min="10975" max="10975" width="19.5703125" style="2" customWidth="1"/>
    <col min="10976" max="10976" width="20.5703125" style="2" customWidth="1"/>
    <col min="10977" max="10977" width="4" style="2" customWidth="1"/>
    <col min="10978" max="10978" width="11.140625" style="2" customWidth="1"/>
    <col min="10979" max="10982" width="11.42578125" style="2" customWidth="1"/>
    <col min="10983" max="10983" width="11.5703125" style="2" customWidth="1"/>
    <col min="10984" max="10984" width="11.42578125" style="2" customWidth="1"/>
    <col min="10985" max="10985" width="10.85546875" style="2" customWidth="1"/>
    <col min="10986" max="10986" width="9.42578125" style="2" customWidth="1"/>
    <col min="10987" max="10988" width="10.7109375" style="2" customWidth="1"/>
    <col min="10989" max="10989" width="1.28515625" style="2" customWidth="1"/>
    <col min="10990" max="10990" width="11.42578125" style="2" customWidth="1"/>
    <col min="10991" max="11230" width="9.140625" style="2"/>
    <col min="11231" max="11231" width="19.5703125" style="2" customWidth="1"/>
    <col min="11232" max="11232" width="20.5703125" style="2" customWidth="1"/>
    <col min="11233" max="11233" width="4" style="2" customWidth="1"/>
    <col min="11234" max="11234" width="11.140625" style="2" customWidth="1"/>
    <col min="11235" max="11238" width="11.42578125" style="2" customWidth="1"/>
    <col min="11239" max="11239" width="11.5703125" style="2" customWidth="1"/>
    <col min="11240" max="11240" width="11.42578125" style="2" customWidth="1"/>
    <col min="11241" max="11241" width="10.85546875" style="2" customWidth="1"/>
    <col min="11242" max="11242" width="9.42578125" style="2" customWidth="1"/>
    <col min="11243" max="11244" width="10.7109375" style="2" customWidth="1"/>
    <col min="11245" max="11245" width="1.28515625" style="2" customWidth="1"/>
    <col min="11246" max="11246" width="11.42578125" style="2" customWidth="1"/>
    <col min="11247" max="11486" width="9.140625" style="2"/>
    <col min="11487" max="11487" width="19.5703125" style="2" customWidth="1"/>
    <col min="11488" max="11488" width="20.5703125" style="2" customWidth="1"/>
    <col min="11489" max="11489" width="4" style="2" customWidth="1"/>
    <col min="11490" max="11490" width="11.140625" style="2" customWidth="1"/>
    <col min="11491" max="11494" width="11.42578125" style="2" customWidth="1"/>
    <col min="11495" max="11495" width="11.5703125" style="2" customWidth="1"/>
    <col min="11496" max="11496" width="11.42578125" style="2" customWidth="1"/>
    <col min="11497" max="11497" width="10.85546875" style="2" customWidth="1"/>
    <col min="11498" max="11498" width="9.42578125" style="2" customWidth="1"/>
    <col min="11499" max="11500" width="10.7109375" style="2" customWidth="1"/>
    <col min="11501" max="11501" width="1.28515625" style="2" customWidth="1"/>
    <col min="11502" max="11502" width="11.42578125" style="2" customWidth="1"/>
    <col min="11503" max="11742" width="9.140625" style="2"/>
    <col min="11743" max="11743" width="19.5703125" style="2" customWidth="1"/>
    <col min="11744" max="11744" width="20.5703125" style="2" customWidth="1"/>
    <col min="11745" max="11745" width="4" style="2" customWidth="1"/>
    <col min="11746" max="11746" width="11.140625" style="2" customWidth="1"/>
    <col min="11747" max="11750" width="11.42578125" style="2" customWidth="1"/>
    <col min="11751" max="11751" width="11.5703125" style="2" customWidth="1"/>
    <col min="11752" max="11752" width="11.42578125" style="2" customWidth="1"/>
    <col min="11753" max="11753" width="10.85546875" style="2" customWidth="1"/>
    <col min="11754" max="11754" width="9.42578125" style="2" customWidth="1"/>
    <col min="11755" max="11756" width="10.7109375" style="2" customWidth="1"/>
    <col min="11757" max="11757" width="1.28515625" style="2" customWidth="1"/>
    <col min="11758" max="11758" width="11.42578125" style="2" customWidth="1"/>
    <col min="11759" max="11998" width="9.140625" style="2"/>
    <col min="11999" max="11999" width="19.5703125" style="2" customWidth="1"/>
    <col min="12000" max="12000" width="20.5703125" style="2" customWidth="1"/>
    <col min="12001" max="12001" width="4" style="2" customWidth="1"/>
    <col min="12002" max="12002" width="11.140625" style="2" customWidth="1"/>
    <col min="12003" max="12006" width="11.42578125" style="2" customWidth="1"/>
    <col min="12007" max="12007" width="11.5703125" style="2" customWidth="1"/>
    <col min="12008" max="12008" width="11.42578125" style="2" customWidth="1"/>
    <col min="12009" max="12009" width="10.85546875" style="2" customWidth="1"/>
    <col min="12010" max="12010" width="9.42578125" style="2" customWidth="1"/>
    <col min="12011" max="12012" width="10.7109375" style="2" customWidth="1"/>
    <col min="12013" max="12013" width="1.28515625" style="2" customWidth="1"/>
    <col min="12014" max="12014" width="11.42578125" style="2" customWidth="1"/>
    <col min="12015" max="12254" width="9.140625" style="2"/>
    <col min="12255" max="12255" width="19.5703125" style="2" customWidth="1"/>
    <col min="12256" max="12256" width="20.5703125" style="2" customWidth="1"/>
    <col min="12257" max="12257" width="4" style="2" customWidth="1"/>
    <col min="12258" max="12258" width="11.140625" style="2" customWidth="1"/>
    <col min="12259" max="12262" width="11.42578125" style="2" customWidth="1"/>
    <col min="12263" max="12263" width="11.5703125" style="2" customWidth="1"/>
    <col min="12264" max="12264" width="11.42578125" style="2" customWidth="1"/>
    <col min="12265" max="12265" width="10.85546875" style="2" customWidth="1"/>
    <col min="12266" max="12266" width="9.42578125" style="2" customWidth="1"/>
    <col min="12267" max="12268" width="10.7109375" style="2" customWidth="1"/>
    <col min="12269" max="12269" width="1.28515625" style="2" customWidth="1"/>
    <col min="12270" max="12270" width="11.42578125" style="2" customWidth="1"/>
    <col min="12271" max="12510" width="9.140625" style="2"/>
    <col min="12511" max="12511" width="19.5703125" style="2" customWidth="1"/>
    <col min="12512" max="12512" width="20.5703125" style="2" customWidth="1"/>
    <col min="12513" max="12513" width="4" style="2" customWidth="1"/>
    <col min="12514" max="12514" width="11.140625" style="2" customWidth="1"/>
    <col min="12515" max="12518" width="11.42578125" style="2" customWidth="1"/>
    <col min="12519" max="12519" width="11.5703125" style="2" customWidth="1"/>
    <col min="12520" max="12520" width="11.42578125" style="2" customWidth="1"/>
    <col min="12521" max="12521" width="10.85546875" style="2" customWidth="1"/>
    <col min="12522" max="12522" width="9.42578125" style="2" customWidth="1"/>
    <col min="12523" max="12524" width="10.7109375" style="2" customWidth="1"/>
    <col min="12525" max="12525" width="1.28515625" style="2" customWidth="1"/>
    <col min="12526" max="12526" width="11.42578125" style="2" customWidth="1"/>
    <col min="12527" max="12766" width="9.140625" style="2"/>
    <col min="12767" max="12767" width="19.5703125" style="2" customWidth="1"/>
    <col min="12768" max="12768" width="20.5703125" style="2" customWidth="1"/>
    <col min="12769" max="12769" width="4" style="2" customWidth="1"/>
    <col min="12770" max="12770" width="11.140625" style="2" customWidth="1"/>
    <col min="12771" max="12774" width="11.42578125" style="2" customWidth="1"/>
    <col min="12775" max="12775" width="11.5703125" style="2" customWidth="1"/>
    <col min="12776" max="12776" width="11.42578125" style="2" customWidth="1"/>
    <col min="12777" max="12777" width="10.85546875" style="2" customWidth="1"/>
    <col min="12778" max="12778" width="9.42578125" style="2" customWidth="1"/>
    <col min="12779" max="12780" width="10.7109375" style="2" customWidth="1"/>
    <col min="12781" max="12781" width="1.28515625" style="2" customWidth="1"/>
    <col min="12782" max="12782" width="11.42578125" style="2" customWidth="1"/>
    <col min="12783" max="13022" width="9.140625" style="2"/>
    <col min="13023" max="13023" width="19.5703125" style="2" customWidth="1"/>
    <col min="13024" max="13024" width="20.5703125" style="2" customWidth="1"/>
    <col min="13025" max="13025" width="4" style="2" customWidth="1"/>
    <col min="13026" max="13026" width="11.140625" style="2" customWidth="1"/>
    <col min="13027" max="13030" width="11.42578125" style="2" customWidth="1"/>
    <col min="13031" max="13031" width="11.5703125" style="2" customWidth="1"/>
    <col min="13032" max="13032" width="11.42578125" style="2" customWidth="1"/>
    <col min="13033" max="13033" width="10.85546875" style="2" customWidth="1"/>
    <col min="13034" max="13034" width="9.42578125" style="2" customWidth="1"/>
    <col min="13035" max="13036" width="10.7109375" style="2" customWidth="1"/>
    <col min="13037" max="13037" width="1.28515625" style="2" customWidth="1"/>
    <col min="13038" max="13038" width="11.42578125" style="2" customWidth="1"/>
    <col min="13039" max="13278" width="9.140625" style="2"/>
    <col min="13279" max="13279" width="19.5703125" style="2" customWidth="1"/>
    <col min="13280" max="13280" width="20.5703125" style="2" customWidth="1"/>
    <col min="13281" max="13281" width="4" style="2" customWidth="1"/>
    <col min="13282" max="13282" width="11.140625" style="2" customWidth="1"/>
    <col min="13283" max="13286" width="11.42578125" style="2" customWidth="1"/>
    <col min="13287" max="13287" width="11.5703125" style="2" customWidth="1"/>
    <col min="13288" max="13288" width="11.42578125" style="2" customWidth="1"/>
    <col min="13289" max="13289" width="10.85546875" style="2" customWidth="1"/>
    <col min="13290" max="13290" width="9.42578125" style="2" customWidth="1"/>
    <col min="13291" max="13292" width="10.7109375" style="2" customWidth="1"/>
    <col min="13293" max="13293" width="1.28515625" style="2" customWidth="1"/>
    <col min="13294" max="13294" width="11.42578125" style="2" customWidth="1"/>
    <col min="13295" max="13534" width="9.140625" style="2"/>
    <col min="13535" max="13535" width="19.5703125" style="2" customWidth="1"/>
    <col min="13536" max="13536" width="20.5703125" style="2" customWidth="1"/>
    <col min="13537" max="13537" width="4" style="2" customWidth="1"/>
    <col min="13538" max="13538" width="11.140625" style="2" customWidth="1"/>
    <col min="13539" max="13542" width="11.42578125" style="2" customWidth="1"/>
    <col min="13543" max="13543" width="11.5703125" style="2" customWidth="1"/>
    <col min="13544" max="13544" width="11.42578125" style="2" customWidth="1"/>
    <col min="13545" max="13545" width="10.85546875" style="2" customWidth="1"/>
    <col min="13546" max="13546" width="9.42578125" style="2" customWidth="1"/>
    <col min="13547" max="13548" width="10.7109375" style="2" customWidth="1"/>
    <col min="13549" max="13549" width="1.28515625" style="2" customWidth="1"/>
    <col min="13550" max="13550" width="11.42578125" style="2" customWidth="1"/>
    <col min="13551" max="13790" width="9.140625" style="2"/>
    <col min="13791" max="13791" width="19.5703125" style="2" customWidth="1"/>
    <col min="13792" max="13792" width="20.5703125" style="2" customWidth="1"/>
    <col min="13793" max="13793" width="4" style="2" customWidth="1"/>
    <col min="13794" max="13794" width="11.140625" style="2" customWidth="1"/>
    <col min="13795" max="13798" width="11.42578125" style="2" customWidth="1"/>
    <col min="13799" max="13799" width="11.5703125" style="2" customWidth="1"/>
    <col min="13800" max="13800" width="11.42578125" style="2" customWidth="1"/>
    <col min="13801" max="13801" width="10.85546875" style="2" customWidth="1"/>
    <col min="13802" max="13802" width="9.42578125" style="2" customWidth="1"/>
    <col min="13803" max="13804" width="10.7109375" style="2" customWidth="1"/>
    <col min="13805" max="13805" width="1.28515625" style="2" customWidth="1"/>
    <col min="13806" max="13806" width="11.42578125" style="2" customWidth="1"/>
    <col min="13807" max="14046" width="9.140625" style="2"/>
    <col min="14047" max="14047" width="19.5703125" style="2" customWidth="1"/>
    <col min="14048" max="14048" width="20.5703125" style="2" customWidth="1"/>
    <col min="14049" max="14049" width="4" style="2" customWidth="1"/>
    <col min="14050" max="14050" width="11.140625" style="2" customWidth="1"/>
    <col min="14051" max="14054" width="11.42578125" style="2" customWidth="1"/>
    <col min="14055" max="14055" width="11.5703125" style="2" customWidth="1"/>
    <col min="14056" max="14056" width="11.42578125" style="2" customWidth="1"/>
    <col min="14057" max="14057" width="10.85546875" style="2" customWidth="1"/>
    <col min="14058" max="14058" width="9.42578125" style="2" customWidth="1"/>
    <col min="14059" max="14060" width="10.7109375" style="2" customWidth="1"/>
    <col min="14061" max="14061" width="1.28515625" style="2" customWidth="1"/>
    <col min="14062" max="14062" width="11.42578125" style="2" customWidth="1"/>
    <col min="14063" max="14302" width="9.140625" style="2"/>
    <col min="14303" max="14303" width="19.5703125" style="2" customWidth="1"/>
    <col min="14304" max="14304" width="20.5703125" style="2" customWidth="1"/>
    <col min="14305" max="14305" width="4" style="2" customWidth="1"/>
    <col min="14306" max="14306" width="11.140625" style="2" customWidth="1"/>
    <col min="14307" max="14310" width="11.42578125" style="2" customWidth="1"/>
    <col min="14311" max="14311" width="11.5703125" style="2" customWidth="1"/>
    <col min="14312" max="14312" width="11.42578125" style="2" customWidth="1"/>
    <col min="14313" max="14313" width="10.85546875" style="2" customWidth="1"/>
    <col min="14314" max="14314" width="9.42578125" style="2" customWidth="1"/>
    <col min="14315" max="14316" width="10.7109375" style="2" customWidth="1"/>
    <col min="14317" max="14317" width="1.28515625" style="2" customWidth="1"/>
    <col min="14318" max="14318" width="11.42578125" style="2" customWidth="1"/>
    <col min="14319" max="14558" width="9.140625" style="2"/>
    <col min="14559" max="14559" width="19.5703125" style="2" customWidth="1"/>
    <col min="14560" max="14560" width="20.5703125" style="2" customWidth="1"/>
    <col min="14561" max="14561" width="4" style="2" customWidth="1"/>
    <col min="14562" max="14562" width="11.140625" style="2" customWidth="1"/>
    <col min="14563" max="14566" width="11.42578125" style="2" customWidth="1"/>
    <col min="14567" max="14567" width="11.5703125" style="2" customWidth="1"/>
    <col min="14568" max="14568" width="11.42578125" style="2" customWidth="1"/>
    <col min="14569" max="14569" width="10.85546875" style="2" customWidth="1"/>
    <col min="14570" max="14570" width="9.42578125" style="2" customWidth="1"/>
    <col min="14571" max="14572" width="10.7109375" style="2" customWidth="1"/>
    <col min="14573" max="14573" width="1.28515625" style="2" customWidth="1"/>
    <col min="14574" max="14574" width="11.42578125" style="2" customWidth="1"/>
    <col min="14575" max="14814" width="9.140625" style="2"/>
    <col min="14815" max="14815" width="19.5703125" style="2" customWidth="1"/>
    <col min="14816" max="14816" width="20.5703125" style="2" customWidth="1"/>
    <col min="14817" max="14817" width="4" style="2" customWidth="1"/>
    <col min="14818" max="14818" width="11.140625" style="2" customWidth="1"/>
    <col min="14819" max="14822" width="11.42578125" style="2" customWidth="1"/>
    <col min="14823" max="14823" width="11.5703125" style="2" customWidth="1"/>
    <col min="14824" max="14824" width="11.42578125" style="2" customWidth="1"/>
    <col min="14825" max="14825" width="10.85546875" style="2" customWidth="1"/>
    <col min="14826" max="14826" width="9.42578125" style="2" customWidth="1"/>
    <col min="14827" max="14828" width="10.7109375" style="2" customWidth="1"/>
    <col min="14829" max="14829" width="1.28515625" style="2" customWidth="1"/>
    <col min="14830" max="14830" width="11.42578125" style="2" customWidth="1"/>
    <col min="14831" max="15070" width="9.140625" style="2"/>
    <col min="15071" max="15071" width="19.5703125" style="2" customWidth="1"/>
    <col min="15072" max="15072" width="20.5703125" style="2" customWidth="1"/>
    <col min="15073" max="15073" width="4" style="2" customWidth="1"/>
    <col min="15074" max="15074" width="11.140625" style="2" customWidth="1"/>
    <col min="15075" max="15078" width="11.42578125" style="2" customWidth="1"/>
    <col min="15079" max="15079" width="11.5703125" style="2" customWidth="1"/>
    <col min="15080" max="15080" width="11.42578125" style="2" customWidth="1"/>
    <col min="15081" max="15081" width="10.85546875" style="2" customWidth="1"/>
    <col min="15082" max="15082" width="9.42578125" style="2" customWidth="1"/>
    <col min="15083" max="15084" width="10.7109375" style="2" customWidth="1"/>
    <col min="15085" max="15085" width="1.28515625" style="2" customWidth="1"/>
    <col min="15086" max="15086" width="11.42578125" style="2" customWidth="1"/>
    <col min="15087" max="15326" width="9.140625" style="2"/>
    <col min="15327" max="15327" width="19.5703125" style="2" customWidth="1"/>
    <col min="15328" max="15328" width="20.5703125" style="2" customWidth="1"/>
    <col min="15329" max="15329" width="4" style="2" customWidth="1"/>
    <col min="15330" max="15330" width="11.140625" style="2" customWidth="1"/>
    <col min="15331" max="15334" width="11.42578125" style="2" customWidth="1"/>
    <col min="15335" max="15335" width="11.5703125" style="2" customWidth="1"/>
    <col min="15336" max="15336" width="11.42578125" style="2" customWidth="1"/>
    <col min="15337" max="15337" width="10.85546875" style="2" customWidth="1"/>
    <col min="15338" max="15338" width="9.42578125" style="2" customWidth="1"/>
    <col min="15339" max="15340" width="10.7109375" style="2" customWidth="1"/>
    <col min="15341" max="15341" width="1.28515625" style="2" customWidth="1"/>
    <col min="15342" max="15342" width="11.42578125" style="2" customWidth="1"/>
    <col min="15343" max="15582" width="9.140625" style="2"/>
    <col min="15583" max="15583" width="19.5703125" style="2" customWidth="1"/>
    <col min="15584" max="15584" width="20.5703125" style="2" customWidth="1"/>
    <col min="15585" max="15585" width="4" style="2" customWidth="1"/>
    <col min="15586" max="15586" width="11.140625" style="2" customWidth="1"/>
    <col min="15587" max="15590" width="11.42578125" style="2" customWidth="1"/>
    <col min="15591" max="15591" width="11.5703125" style="2" customWidth="1"/>
    <col min="15592" max="15592" width="11.42578125" style="2" customWidth="1"/>
    <col min="15593" max="15593" width="10.85546875" style="2" customWidth="1"/>
    <col min="15594" max="15594" width="9.42578125" style="2" customWidth="1"/>
    <col min="15595" max="15596" width="10.7109375" style="2" customWidth="1"/>
    <col min="15597" max="15597" width="1.28515625" style="2" customWidth="1"/>
    <col min="15598" max="15598" width="11.42578125" style="2" customWidth="1"/>
    <col min="15599" max="15838" width="9.140625" style="2"/>
    <col min="15839" max="15839" width="19.5703125" style="2" customWidth="1"/>
    <col min="15840" max="15840" width="20.5703125" style="2" customWidth="1"/>
    <col min="15841" max="15841" width="4" style="2" customWidth="1"/>
    <col min="15842" max="15842" width="11.140625" style="2" customWidth="1"/>
    <col min="15843" max="15846" width="11.42578125" style="2" customWidth="1"/>
    <col min="15847" max="15847" width="11.5703125" style="2" customWidth="1"/>
    <col min="15848" max="15848" width="11.42578125" style="2" customWidth="1"/>
    <col min="15849" max="15849" width="10.85546875" style="2" customWidth="1"/>
    <col min="15850" max="15850" width="9.42578125" style="2" customWidth="1"/>
    <col min="15851" max="15852" width="10.7109375" style="2" customWidth="1"/>
    <col min="15853" max="15853" width="1.28515625" style="2" customWidth="1"/>
    <col min="15854" max="15854" width="11.42578125" style="2" customWidth="1"/>
    <col min="15855" max="16094" width="9.140625" style="2"/>
    <col min="16095" max="16095" width="19.5703125" style="2" customWidth="1"/>
    <col min="16096" max="16096" width="20.5703125" style="2" customWidth="1"/>
    <col min="16097" max="16097" width="4" style="2" customWidth="1"/>
    <col min="16098" max="16098" width="11.140625" style="2" customWidth="1"/>
    <col min="16099" max="16102" width="11.42578125" style="2" customWidth="1"/>
    <col min="16103" max="16103" width="11.5703125" style="2" customWidth="1"/>
    <col min="16104" max="16104" width="11.42578125" style="2" customWidth="1"/>
    <col min="16105" max="16105" width="10.85546875" style="2" customWidth="1"/>
    <col min="16106" max="16106" width="9.42578125" style="2" customWidth="1"/>
    <col min="16107" max="16108" width="10.7109375" style="2" customWidth="1"/>
    <col min="16109" max="16109" width="1.28515625" style="2" customWidth="1"/>
    <col min="16110" max="16110" width="11.42578125" style="2" customWidth="1"/>
    <col min="16111" max="16384" width="9.140625" style="2"/>
  </cols>
  <sheetData>
    <row r="1" spans="1:5" ht="18" x14ac:dyDescent="0.2">
      <c r="A1" s="76" t="s">
        <v>87</v>
      </c>
      <c r="B1" s="76"/>
      <c r="C1" s="76"/>
      <c r="D1" s="76"/>
      <c r="E1" s="76"/>
    </row>
    <row r="2" spans="1:5" ht="18" x14ac:dyDescent="0.2">
      <c r="A2" s="31"/>
      <c r="B2" s="31"/>
      <c r="C2" s="31"/>
      <c r="D2" s="31"/>
      <c r="E2" s="31"/>
    </row>
    <row r="3" spans="1:5" s="8" customFormat="1" x14ac:dyDescent="0.25">
      <c r="A3" s="9" t="s">
        <v>0</v>
      </c>
      <c r="B3" s="10" t="s">
        <v>1</v>
      </c>
      <c r="C3" s="30" t="s">
        <v>2</v>
      </c>
      <c r="D3" s="75" t="s">
        <v>12</v>
      </c>
      <c r="E3" s="75"/>
    </row>
    <row r="4" spans="1:5" s="1" customFormat="1" x14ac:dyDescent="0.2">
      <c r="A4" s="12" t="s">
        <v>88</v>
      </c>
      <c r="B4" s="3">
        <v>5132</v>
      </c>
      <c r="C4" s="13" t="s">
        <v>4</v>
      </c>
      <c r="D4" s="17" t="s">
        <v>6</v>
      </c>
      <c r="E4" s="18">
        <v>0</v>
      </c>
    </row>
    <row r="5" spans="1:5" s="1" customFormat="1" x14ac:dyDescent="0.2">
      <c r="A5" s="12" t="s">
        <v>89</v>
      </c>
      <c r="B5" s="3">
        <v>21596</v>
      </c>
      <c r="C5" s="13" t="s">
        <v>4</v>
      </c>
      <c r="D5" s="19" t="s">
        <v>9</v>
      </c>
      <c r="E5" s="16">
        <f>E13+E17+E21</f>
        <v>545100</v>
      </c>
    </row>
    <row r="6" spans="1:5" s="1" customFormat="1" x14ac:dyDescent="0.2">
      <c r="A6" s="12" t="s">
        <v>90</v>
      </c>
      <c r="B6" s="3">
        <v>8132</v>
      </c>
      <c r="C6" s="13" t="s">
        <v>4</v>
      </c>
      <c r="D6" s="17" t="s">
        <v>10</v>
      </c>
      <c r="E6" s="16">
        <f>E14+E18+E22</f>
        <v>0</v>
      </c>
    </row>
    <row r="7" spans="1:5" s="1" customFormat="1" x14ac:dyDescent="0.2">
      <c r="A7" s="12" t="s">
        <v>91</v>
      </c>
      <c r="B7" s="3">
        <v>36144</v>
      </c>
      <c r="C7" s="13" t="s">
        <v>5</v>
      </c>
    </row>
    <row r="8" spans="1:5" s="1" customFormat="1" x14ac:dyDescent="0.2">
      <c r="A8" s="12" t="s">
        <v>92</v>
      </c>
      <c r="B8" s="3">
        <v>8192</v>
      </c>
      <c r="C8" s="13" t="s">
        <v>4</v>
      </c>
      <c r="E8" s="3"/>
    </row>
    <row r="9" spans="1:5" s="1" customFormat="1" x14ac:dyDescent="0.2">
      <c r="A9" s="12" t="s">
        <v>93</v>
      </c>
      <c r="B9" s="3">
        <v>20568</v>
      </c>
      <c r="C9" s="13" t="s">
        <v>4</v>
      </c>
    </row>
    <row r="10" spans="1:5" s="1" customFormat="1" x14ac:dyDescent="0.2">
      <c r="A10" s="12" t="s">
        <v>94</v>
      </c>
      <c r="B10" s="3">
        <v>12748</v>
      </c>
      <c r="C10" s="13" t="s">
        <v>4</v>
      </c>
      <c r="D10" s="75" t="s">
        <v>11</v>
      </c>
      <c r="E10" s="75"/>
    </row>
    <row r="11" spans="1:5" s="1" customFormat="1" x14ac:dyDescent="0.2">
      <c r="A11" s="12" t="s">
        <v>95</v>
      </c>
      <c r="B11" s="3">
        <v>29952</v>
      </c>
      <c r="C11" s="13" t="s">
        <v>5</v>
      </c>
    </row>
    <row r="12" spans="1:5" s="1" customFormat="1" x14ac:dyDescent="0.2">
      <c r="A12" s="12" t="s">
        <v>96</v>
      </c>
      <c r="B12" s="3">
        <v>29668</v>
      </c>
      <c r="C12" s="13" t="s">
        <v>5</v>
      </c>
      <c r="D12" s="15" t="s">
        <v>5</v>
      </c>
      <c r="E12" s="5" t="s">
        <v>14</v>
      </c>
    </row>
    <row r="13" spans="1:5" s="1" customFormat="1" x14ac:dyDescent="0.2">
      <c r="A13" s="12" t="s">
        <v>97</v>
      </c>
      <c r="B13" s="3">
        <v>23632</v>
      </c>
      <c r="C13" s="13" t="s">
        <v>4</v>
      </c>
      <c r="D13" s="4" t="s">
        <v>7</v>
      </c>
      <c r="E13" s="20">
        <f>SUMIF($C$4:$C$79,$D12,$B$4:$B$79)</f>
        <v>235272</v>
      </c>
    </row>
    <row r="14" spans="1:5" s="1" customFormat="1" x14ac:dyDescent="0.2">
      <c r="A14" s="12" t="s">
        <v>98</v>
      </c>
      <c r="B14" s="3">
        <v>14284</v>
      </c>
      <c r="C14" s="13" t="s">
        <v>4</v>
      </c>
      <c r="D14" s="4" t="s">
        <v>8</v>
      </c>
      <c r="E14" s="21">
        <f>E13*$E$4</f>
        <v>0</v>
      </c>
    </row>
    <row r="15" spans="1:5" s="1" customFormat="1" x14ac:dyDescent="0.2">
      <c r="A15" s="12" t="s">
        <v>99</v>
      </c>
      <c r="B15" s="3">
        <v>9840</v>
      </c>
      <c r="C15" s="13" t="s">
        <v>4</v>
      </c>
      <c r="D15" s="4" t="s">
        <v>100</v>
      </c>
      <c r="E15" s="20">
        <f>COUNTIF($C$4:$C$79,$D12)/8</f>
        <v>1</v>
      </c>
    </row>
    <row r="16" spans="1:5" s="1" customFormat="1" x14ac:dyDescent="0.2">
      <c r="A16" s="12" t="s">
        <v>101</v>
      </c>
      <c r="B16" s="3">
        <v>26164</v>
      </c>
      <c r="C16" s="13" t="s">
        <v>5</v>
      </c>
      <c r="D16" s="13" t="s">
        <v>4</v>
      </c>
      <c r="E16" s="5" t="s">
        <v>14</v>
      </c>
    </row>
    <row r="17" spans="1:5" s="1" customFormat="1" x14ac:dyDescent="0.2">
      <c r="A17" s="12" t="s">
        <v>102</v>
      </c>
      <c r="B17" s="3">
        <v>25000</v>
      </c>
      <c r="C17" s="13" t="s">
        <v>5</v>
      </c>
      <c r="D17" s="4" t="s">
        <v>7</v>
      </c>
      <c r="E17" s="20">
        <f>SUMIF($C$4:$C$79,$D16,$B$4:$B$79)</f>
        <v>309828</v>
      </c>
    </row>
    <row r="18" spans="1:5" s="1" customFormat="1" x14ac:dyDescent="0.2">
      <c r="A18" s="12" t="s">
        <v>103</v>
      </c>
      <c r="B18" s="3">
        <v>28572</v>
      </c>
      <c r="C18" s="13" t="s">
        <v>5</v>
      </c>
      <c r="D18" s="4" t="s">
        <v>8</v>
      </c>
      <c r="E18" s="21">
        <f>E17*$E$4</f>
        <v>0</v>
      </c>
    </row>
    <row r="19" spans="1:5" s="1" customFormat="1" x14ac:dyDescent="0.2">
      <c r="A19" s="12" t="s">
        <v>104</v>
      </c>
      <c r="B19" s="3">
        <v>7660</v>
      </c>
      <c r="C19" s="13" t="s">
        <v>4</v>
      </c>
      <c r="D19" s="4" t="s">
        <v>13</v>
      </c>
      <c r="E19" s="20">
        <f>COUNTIF($C$4:$C$79,$D16)</f>
        <v>30</v>
      </c>
    </row>
    <row r="20" spans="1:5" s="1" customFormat="1" x14ac:dyDescent="0.2">
      <c r="A20" s="12" t="s">
        <v>105</v>
      </c>
      <c r="B20" s="3">
        <v>4228</v>
      </c>
      <c r="C20" s="13" t="s">
        <v>4</v>
      </c>
      <c r="D20" s="30" t="s">
        <v>3</v>
      </c>
      <c r="E20" s="5" t="s">
        <v>15</v>
      </c>
    </row>
    <row r="21" spans="1:5" s="1" customFormat="1" x14ac:dyDescent="0.2">
      <c r="A21" s="12" t="s">
        <v>106</v>
      </c>
      <c r="B21" s="3">
        <v>8820</v>
      </c>
      <c r="C21" s="13" t="s">
        <v>4</v>
      </c>
      <c r="D21" s="4" t="s">
        <v>7</v>
      </c>
      <c r="E21" s="20">
        <f>SUMIF($C$4:$C$79,$D20,$B$4:$B$79)</f>
        <v>0</v>
      </c>
    </row>
    <row r="22" spans="1:5" s="1" customFormat="1" x14ac:dyDescent="0.2">
      <c r="A22" s="12" t="s">
        <v>107</v>
      </c>
      <c r="B22" s="3">
        <v>30048</v>
      </c>
      <c r="C22" s="13" t="s">
        <v>5</v>
      </c>
      <c r="D22" s="4" t="s">
        <v>8</v>
      </c>
      <c r="E22" s="21">
        <f>E21*$E$4</f>
        <v>0</v>
      </c>
    </row>
    <row r="23" spans="1:5" s="1" customFormat="1" x14ac:dyDescent="0.2">
      <c r="A23" s="12" t="s">
        <v>108</v>
      </c>
      <c r="B23" s="3">
        <v>21840</v>
      </c>
      <c r="C23" s="13" t="s">
        <v>4</v>
      </c>
      <c r="D23" s="4" t="s">
        <v>13</v>
      </c>
      <c r="E23" s="20">
        <f>COUNTIF($C$4:$C$79,$D20)</f>
        <v>0</v>
      </c>
    </row>
    <row r="24" spans="1:5" s="1" customFormat="1" x14ac:dyDescent="0.2">
      <c r="A24" s="12" t="s">
        <v>109</v>
      </c>
      <c r="B24" s="3">
        <v>4992</v>
      </c>
      <c r="C24" s="13" t="s">
        <v>4</v>
      </c>
    </row>
    <row r="25" spans="1:5" s="1" customFormat="1" x14ac:dyDescent="0.2">
      <c r="A25" s="12" t="s">
        <v>110</v>
      </c>
      <c r="B25" s="3">
        <v>29724</v>
      </c>
      <c r="C25" s="13" t="s">
        <v>5</v>
      </c>
    </row>
    <row r="26" spans="1:5" s="1" customFormat="1" x14ac:dyDescent="0.2">
      <c r="A26" s="12" t="s">
        <v>111</v>
      </c>
      <c r="B26" s="3">
        <v>3432</v>
      </c>
      <c r="C26" s="13" t="s">
        <v>4</v>
      </c>
      <c r="D26" s="13"/>
    </row>
    <row r="27" spans="1:5" s="1" customFormat="1" x14ac:dyDescent="0.2">
      <c r="A27" s="12" t="s">
        <v>112</v>
      </c>
      <c r="B27" s="3">
        <v>2752</v>
      </c>
      <c r="C27" s="13" t="s">
        <v>4</v>
      </c>
      <c r="D27" s="13"/>
    </row>
    <row r="28" spans="1:5" s="1" customFormat="1" x14ac:dyDescent="0.2">
      <c r="A28" s="12" t="s">
        <v>113</v>
      </c>
      <c r="B28" s="3">
        <v>1484</v>
      </c>
      <c r="C28" s="13" t="s">
        <v>4</v>
      </c>
      <c r="D28" s="13"/>
    </row>
    <row r="29" spans="1:5" s="1" customFormat="1" x14ac:dyDescent="0.2">
      <c r="A29" s="12" t="s">
        <v>114</v>
      </c>
      <c r="B29" s="3">
        <v>18044</v>
      </c>
      <c r="C29" s="13" t="s">
        <v>4</v>
      </c>
    </row>
    <row r="30" spans="1:5" s="1" customFormat="1" x14ac:dyDescent="0.2">
      <c r="A30" s="12" t="s">
        <v>115</v>
      </c>
      <c r="B30" s="3">
        <v>18736</v>
      </c>
      <c r="C30" s="13" t="s">
        <v>4</v>
      </c>
      <c r="D30" s="12"/>
    </row>
    <row r="31" spans="1:5" s="1" customFormat="1" x14ac:dyDescent="0.2">
      <c r="A31" s="12" t="s">
        <v>116</v>
      </c>
      <c r="B31" s="3">
        <v>14144</v>
      </c>
      <c r="C31" s="13" t="s">
        <v>4</v>
      </c>
    </row>
    <row r="32" spans="1:5" s="1" customFormat="1" x14ac:dyDescent="0.2">
      <c r="A32" s="12" t="s">
        <v>117</v>
      </c>
      <c r="B32" s="3">
        <v>5344</v>
      </c>
      <c r="C32" s="13" t="s">
        <v>4</v>
      </c>
      <c r="D32" s="26" t="s">
        <v>43</v>
      </c>
      <c r="E32" s="27" t="s">
        <v>118</v>
      </c>
    </row>
    <row r="33" spans="1:5" s="1" customFormat="1" x14ac:dyDescent="0.2">
      <c r="A33" s="12" t="s">
        <v>119</v>
      </c>
      <c r="B33" s="3">
        <v>10944</v>
      </c>
      <c r="C33" s="13" t="s">
        <v>4</v>
      </c>
      <c r="D33" s="26" t="s">
        <v>45</v>
      </c>
      <c r="E33" s="28">
        <v>5</v>
      </c>
    </row>
    <row r="34" spans="1:5" s="1" customFormat="1" x14ac:dyDescent="0.2">
      <c r="A34" s="12" t="s">
        <v>120</v>
      </c>
      <c r="B34" s="3">
        <v>3040</v>
      </c>
      <c r="C34" s="13" t="s">
        <v>4</v>
      </c>
      <c r="D34" s="26" t="s">
        <v>46</v>
      </c>
      <c r="E34" s="27" t="s">
        <v>121</v>
      </c>
    </row>
    <row r="35" spans="1:5" s="1" customFormat="1" x14ac:dyDescent="0.2">
      <c r="A35" s="12" t="s">
        <v>122</v>
      </c>
      <c r="B35" s="3">
        <v>12580</v>
      </c>
      <c r="C35" s="13" t="s">
        <v>4</v>
      </c>
    </row>
    <row r="36" spans="1:5" s="1" customFormat="1" x14ac:dyDescent="0.2">
      <c r="A36" s="12" t="s">
        <v>123</v>
      </c>
      <c r="B36" s="3">
        <v>3456</v>
      </c>
      <c r="C36" s="13" t="s">
        <v>4</v>
      </c>
    </row>
    <row r="37" spans="1:5" s="1" customFormat="1" x14ac:dyDescent="0.2">
      <c r="A37" s="12" t="s">
        <v>124</v>
      </c>
      <c r="B37" s="3">
        <v>7220</v>
      </c>
      <c r="C37" s="13" t="s">
        <v>4</v>
      </c>
    </row>
    <row r="38" spans="1:5" s="1" customFormat="1" x14ac:dyDescent="0.2">
      <c r="A38" s="11" t="s">
        <v>125</v>
      </c>
      <c r="B38" s="3">
        <v>8520</v>
      </c>
      <c r="C38" s="13" t="s">
        <v>4</v>
      </c>
    </row>
    <row r="39" spans="1:5" s="1" customFormat="1" x14ac:dyDescent="0.2">
      <c r="A39" s="12" t="s">
        <v>126</v>
      </c>
      <c r="B39" s="3">
        <v>16356</v>
      </c>
      <c r="C39" s="13" t="s">
        <v>4</v>
      </c>
    </row>
    <row r="40" spans="1:5" s="1" customFormat="1" x14ac:dyDescent="0.2">
      <c r="A40" s="12" t="s">
        <v>127</v>
      </c>
      <c r="B40" s="3">
        <v>6304</v>
      </c>
      <c r="C40" s="13" t="s">
        <v>4</v>
      </c>
    </row>
    <row r="41" spans="1:5" s="1" customFormat="1" x14ac:dyDescent="0.2">
      <c r="A41" s="12" t="s">
        <v>128</v>
      </c>
      <c r="B41" s="3">
        <v>5808</v>
      </c>
      <c r="C41" s="13" t="s">
        <v>4</v>
      </c>
    </row>
    <row r="42" spans="1:5" s="1" customFormat="1" x14ac:dyDescent="0.2">
      <c r="A42" s="12"/>
      <c r="B42" s="3"/>
      <c r="C42" s="13"/>
    </row>
    <row r="43" spans="1:5" s="1" customFormat="1" x14ac:dyDescent="0.2">
      <c r="A43" s="12"/>
      <c r="B43" s="3"/>
      <c r="C43" s="13"/>
    </row>
    <row r="44" spans="1:5" s="1" customFormat="1" x14ac:dyDescent="0.2"/>
    <row r="45" spans="1:5" s="1" customFormat="1" x14ac:dyDescent="0.2"/>
    <row r="46" spans="1:5" s="1" customFormat="1" x14ac:dyDescent="0.2"/>
    <row r="47" spans="1:5" s="1" customFormat="1" x14ac:dyDescent="0.2">
      <c r="A47" s="12"/>
      <c r="B47" s="3"/>
      <c r="C47" s="13"/>
    </row>
    <row r="48" spans="1:5" s="1" customFormat="1" x14ac:dyDescent="0.2">
      <c r="A48" s="12"/>
      <c r="B48" s="3"/>
      <c r="C48" s="13"/>
    </row>
    <row r="49" spans="1:3" s="1" customFormat="1" x14ac:dyDescent="0.2">
      <c r="A49" s="12"/>
      <c r="B49" s="3"/>
      <c r="C49" s="13"/>
    </row>
    <row r="50" spans="1:3" s="1" customFormat="1" x14ac:dyDescent="0.2">
      <c r="A50" s="12"/>
      <c r="B50" s="3"/>
      <c r="C50" s="13"/>
    </row>
    <row r="51" spans="1:3" s="1" customFormat="1" x14ac:dyDescent="0.2">
      <c r="A51" s="12"/>
      <c r="B51" s="3"/>
      <c r="C51" s="13"/>
    </row>
    <row r="52" spans="1:3" s="1" customFormat="1" x14ac:dyDescent="0.2">
      <c r="A52" s="12"/>
      <c r="B52" s="3"/>
      <c r="C52" s="13"/>
    </row>
    <row r="53" spans="1:3" s="1" customFormat="1" x14ac:dyDescent="0.2">
      <c r="A53" s="12"/>
      <c r="B53" s="3"/>
      <c r="C53" s="13"/>
    </row>
    <row r="54" spans="1:3" s="1" customFormat="1" x14ac:dyDescent="0.2">
      <c r="A54" s="12"/>
      <c r="B54" s="3"/>
      <c r="C54" s="13"/>
    </row>
    <row r="55" spans="1:3" s="1" customFormat="1" x14ac:dyDescent="0.2">
      <c r="A55" s="12"/>
      <c r="B55" s="3"/>
      <c r="C55" s="13"/>
    </row>
    <row r="56" spans="1:3" s="1" customFormat="1" x14ac:dyDescent="0.2">
      <c r="A56" s="12"/>
      <c r="B56" s="3"/>
      <c r="C56" s="13"/>
    </row>
    <row r="57" spans="1:3" s="1" customFormat="1" x14ac:dyDescent="0.2">
      <c r="A57" s="12"/>
      <c r="B57" s="3"/>
      <c r="C57" s="13"/>
    </row>
    <row r="58" spans="1:3" s="1" customFormat="1" x14ac:dyDescent="0.2">
      <c r="A58" s="12"/>
      <c r="B58" s="3"/>
      <c r="C58" s="13"/>
    </row>
    <row r="59" spans="1:3" s="1" customFormat="1" x14ac:dyDescent="0.2">
      <c r="A59" s="12"/>
      <c r="B59" s="3"/>
      <c r="C59" s="13"/>
    </row>
    <row r="60" spans="1:3" s="1" customFormat="1" x14ac:dyDescent="0.2">
      <c r="A60" s="12"/>
      <c r="B60" s="3"/>
      <c r="C60" s="13"/>
    </row>
    <row r="61" spans="1:3" s="1" customFormat="1" x14ac:dyDescent="0.2">
      <c r="A61" s="12"/>
      <c r="B61" s="3"/>
      <c r="C61" s="13"/>
    </row>
    <row r="62" spans="1:3" s="1" customFormat="1" x14ac:dyDescent="0.2">
      <c r="A62" s="12"/>
      <c r="B62" s="3"/>
      <c r="C62" s="13"/>
    </row>
    <row r="63" spans="1:3" s="1" customFormat="1" x14ac:dyDescent="0.2">
      <c r="A63" s="12"/>
      <c r="B63" s="3"/>
      <c r="C63" s="13"/>
    </row>
    <row r="64" spans="1:3" s="1" customFormat="1" x14ac:dyDescent="0.2">
      <c r="A64" s="12"/>
      <c r="B64" s="3"/>
      <c r="C64" s="13"/>
    </row>
    <row r="65" spans="1:3" s="1" customFormat="1" x14ac:dyDescent="0.2">
      <c r="A65" s="12"/>
      <c r="B65" s="3"/>
      <c r="C65" s="13"/>
    </row>
    <row r="66" spans="1:3" s="1" customFormat="1" x14ac:dyDescent="0.2">
      <c r="A66" s="12"/>
      <c r="B66" s="3"/>
      <c r="C66" s="13"/>
    </row>
    <row r="67" spans="1:3" s="1" customFormat="1" x14ac:dyDescent="0.2">
      <c r="A67" s="12"/>
      <c r="B67" s="3"/>
      <c r="C67" s="13"/>
    </row>
    <row r="68" spans="1:3" s="1" customFormat="1" x14ac:dyDescent="0.2">
      <c r="A68" s="12"/>
      <c r="B68" s="3"/>
      <c r="C68" s="13"/>
    </row>
    <row r="69" spans="1:3" s="1" customFormat="1" x14ac:dyDescent="0.2">
      <c r="A69" s="12"/>
      <c r="B69" s="3"/>
      <c r="C69" s="13"/>
    </row>
    <row r="70" spans="1:3" s="1" customFormat="1" x14ac:dyDescent="0.2">
      <c r="A70" s="12"/>
      <c r="B70" s="3"/>
      <c r="C70" s="13"/>
    </row>
    <row r="71" spans="1:3" s="1" customFormat="1" x14ac:dyDescent="0.2">
      <c r="A71" s="12"/>
      <c r="B71" s="3"/>
      <c r="C71" s="13"/>
    </row>
    <row r="72" spans="1:3" s="1" customFormat="1" x14ac:dyDescent="0.2">
      <c r="A72" s="12"/>
      <c r="B72" s="3"/>
      <c r="C72" s="13"/>
    </row>
    <row r="73" spans="1:3" s="1" customFormat="1" x14ac:dyDescent="0.2">
      <c r="A73" s="12"/>
      <c r="B73" s="3"/>
      <c r="C73" s="13"/>
    </row>
    <row r="74" spans="1:3" s="1" customFormat="1" x14ac:dyDescent="0.2">
      <c r="A74" s="12"/>
      <c r="B74" s="3"/>
      <c r="C74" s="13"/>
    </row>
    <row r="75" spans="1:3" s="1" customFormat="1" x14ac:dyDescent="0.2">
      <c r="A75" s="12"/>
      <c r="B75" s="3"/>
      <c r="C75" s="13"/>
    </row>
    <row r="76" spans="1:3" s="1" customFormat="1" x14ac:dyDescent="0.2">
      <c r="A76" s="12"/>
      <c r="B76" s="3"/>
      <c r="C76" s="13"/>
    </row>
    <row r="77" spans="1:3" s="1" customFormat="1" x14ac:dyDescent="0.2">
      <c r="A77" s="12"/>
      <c r="B77" s="3"/>
      <c r="C77" s="13"/>
    </row>
    <row r="78" spans="1:3" s="1" customFormat="1" x14ac:dyDescent="0.2">
      <c r="A78" s="12"/>
      <c r="B78" s="3"/>
      <c r="C78" s="13"/>
    </row>
    <row r="79" spans="1:3" s="1" customFormat="1" x14ac:dyDescent="0.2">
      <c r="A79" s="12"/>
      <c r="B79" s="3"/>
      <c r="C79" s="13"/>
    </row>
    <row r="80" spans="1:3" s="1" customFormat="1" x14ac:dyDescent="0.2">
      <c r="C80" s="13"/>
    </row>
    <row r="81" spans="1:3" s="1" customFormat="1" x14ac:dyDescent="0.2">
      <c r="C81" s="14"/>
    </row>
    <row r="82" spans="1:3" x14ac:dyDescent="0.2">
      <c r="C82" s="13"/>
    </row>
    <row r="83" spans="1:3" x14ac:dyDescent="0.2">
      <c r="A83" s="1"/>
    </row>
    <row r="84" spans="1:3" x14ac:dyDescent="0.2">
      <c r="A84" s="1"/>
    </row>
    <row r="85" spans="1:3" x14ac:dyDescent="0.2">
      <c r="A85" s="1"/>
    </row>
    <row r="86" spans="1:3" x14ac:dyDescent="0.2">
      <c r="A86" s="1"/>
    </row>
    <row r="87" spans="1:3" x14ac:dyDescent="0.2">
      <c r="A87" s="1"/>
    </row>
    <row r="88" spans="1:3" x14ac:dyDescent="0.2">
      <c r="A88" s="1"/>
    </row>
    <row r="89" spans="1:3" x14ac:dyDescent="0.2">
      <c r="A89" s="1"/>
    </row>
    <row r="90" spans="1:3" x14ac:dyDescent="0.2">
      <c r="A90" s="1"/>
    </row>
  </sheetData>
  <mergeCells count="3">
    <mergeCell ref="A1:E1"/>
    <mergeCell ref="D3:E3"/>
    <mergeCell ref="D10:E10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0"/>
  <sheetViews>
    <sheetView workbookViewId="0">
      <selection sqref="A1:XFD1048576"/>
    </sheetView>
  </sheetViews>
  <sheetFormatPr defaultRowHeight="12.75" x14ac:dyDescent="0.2"/>
  <cols>
    <col min="1" max="1" width="23.85546875" style="2" customWidth="1"/>
    <col min="2" max="2" width="17.42578125" style="6" customWidth="1"/>
    <col min="3" max="3" width="14.7109375" style="14" customWidth="1"/>
    <col min="4" max="4" width="37.28515625" style="2" customWidth="1"/>
    <col min="5" max="5" width="20.28515625" style="2" customWidth="1"/>
    <col min="6" max="6" width="10.140625" style="2" customWidth="1"/>
    <col min="7" max="222" width="9.140625" style="2"/>
    <col min="223" max="223" width="19.5703125" style="2" customWidth="1"/>
    <col min="224" max="224" width="20.5703125" style="2" customWidth="1"/>
    <col min="225" max="225" width="4" style="2" customWidth="1"/>
    <col min="226" max="226" width="11.140625" style="2" customWidth="1"/>
    <col min="227" max="230" width="11.42578125" style="2" customWidth="1"/>
    <col min="231" max="231" width="11.5703125" style="2" customWidth="1"/>
    <col min="232" max="232" width="11.42578125" style="2" customWidth="1"/>
    <col min="233" max="233" width="10.85546875" style="2" customWidth="1"/>
    <col min="234" max="234" width="9.42578125" style="2" customWidth="1"/>
    <col min="235" max="236" width="10.7109375" style="2" customWidth="1"/>
    <col min="237" max="237" width="1.28515625" style="2" customWidth="1"/>
    <col min="238" max="238" width="11.42578125" style="2" customWidth="1"/>
    <col min="239" max="478" width="9.140625" style="2"/>
    <col min="479" max="479" width="19.5703125" style="2" customWidth="1"/>
    <col min="480" max="480" width="20.5703125" style="2" customWidth="1"/>
    <col min="481" max="481" width="4" style="2" customWidth="1"/>
    <col min="482" max="482" width="11.140625" style="2" customWidth="1"/>
    <col min="483" max="486" width="11.42578125" style="2" customWidth="1"/>
    <col min="487" max="487" width="11.5703125" style="2" customWidth="1"/>
    <col min="488" max="488" width="11.42578125" style="2" customWidth="1"/>
    <col min="489" max="489" width="10.85546875" style="2" customWidth="1"/>
    <col min="490" max="490" width="9.42578125" style="2" customWidth="1"/>
    <col min="491" max="492" width="10.7109375" style="2" customWidth="1"/>
    <col min="493" max="493" width="1.28515625" style="2" customWidth="1"/>
    <col min="494" max="494" width="11.42578125" style="2" customWidth="1"/>
    <col min="495" max="734" width="9.140625" style="2"/>
    <col min="735" max="735" width="19.5703125" style="2" customWidth="1"/>
    <col min="736" max="736" width="20.5703125" style="2" customWidth="1"/>
    <col min="737" max="737" width="4" style="2" customWidth="1"/>
    <col min="738" max="738" width="11.140625" style="2" customWidth="1"/>
    <col min="739" max="742" width="11.42578125" style="2" customWidth="1"/>
    <col min="743" max="743" width="11.5703125" style="2" customWidth="1"/>
    <col min="744" max="744" width="11.42578125" style="2" customWidth="1"/>
    <col min="745" max="745" width="10.85546875" style="2" customWidth="1"/>
    <col min="746" max="746" width="9.42578125" style="2" customWidth="1"/>
    <col min="747" max="748" width="10.7109375" style="2" customWidth="1"/>
    <col min="749" max="749" width="1.28515625" style="2" customWidth="1"/>
    <col min="750" max="750" width="11.42578125" style="2" customWidth="1"/>
    <col min="751" max="990" width="9.140625" style="2"/>
    <col min="991" max="991" width="19.5703125" style="2" customWidth="1"/>
    <col min="992" max="992" width="20.5703125" style="2" customWidth="1"/>
    <col min="993" max="993" width="4" style="2" customWidth="1"/>
    <col min="994" max="994" width="11.140625" style="2" customWidth="1"/>
    <col min="995" max="998" width="11.42578125" style="2" customWidth="1"/>
    <col min="999" max="999" width="11.5703125" style="2" customWidth="1"/>
    <col min="1000" max="1000" width="11.42578125" style="2" customWidth="1"/>
    <col min="1001" max="1001" width="10.85546875" style="2" customWidth="1"/>
    <col min="1002" max="1002" width="9.42578125" style="2" customWidth="1"/>
    <col min="1003" max="1004" width="10.7109375" style="2" customWidth="1"/>
    <col min="1005" max="1005" width="1.28515625" style="2" customWidth="1"/>
    <col min="1006" max="1006" width="11.42578125" style="2" customWidth="1"/>
    <col min="1007" max="1246" width="9.140625" style="2"/>
    <col min="1247" max="1247" width="19.5703125" style="2" customWidth="1"/>
    <col min="1248" max="1248" width="20.5703125" style="2" customWidth="1"/>
    <col min="1249" max="1249" width="4" style="2" customWidth="1"/>
    <col min="1250" max="1250" width="11.140625" style="2" customWidth="1"/>
    <col min="1251" max="1254" width="11.42578125" style="2" customWidth="1"/>
    <col min="1255" max="1255" width="11.5703125" style="2" customWidth="1"/>
    <col min="1256" max="1256" width="11.42578125" style="2" customWidth="1"/>
    <col min="1257" max="1257" width="10.85546875" style="2" customWidth="1"/>
    <col min="1258" max="1258" width="9.42578125" style="2" customWidth="1"/>
    <col min="1259" max="1260" width="10.7109375" style="2" customWidth="1"/>
    <col min="1261" max="1261" width="1.28515625" style="2" customWidth="1"/>
    <col min="1262" max="1262" width="11.42578125" style="2" customWidth="1"/>
    <col min="1263" max="1502" width="9.140625" style="2"/>
    <col min="1503" max="1503" width="19.5703125" style="2" customWidth="1"/>
    <col min="1504" max="1504" width="20.5703125" style="2" customWidth="1"/>
    <col min="1505" max="1505" width="4" style="2" customWidth="1"/>
    <col min="1506" max="1506" width="11.140625" style="2" customWidth="1"/>
    <col min="1507" max="1510" width="11.42578125" style="2" customWidth="1"/>
    <col min="1511" max="1511" width="11.5703125" style="2" customWidth="1"/>
    <col min="1512" max="1512" width="11.42578125" style="2" customWidth="1"/>
    <col min="1513" max="1513" width="10.85546875" style="2" customWidth="1"/>
    <col min="1514" max="1514" width="9.42578125" style="2" customWidth="1"/>
    <col min="1515" max="1516" width="10.7109375" style="2" customWidth="1"/>
    <col min="1517" max="1517" width="1.28515625" style="2" customWidth="1"/>
    <col min="1518" max="1518" width="11.42578125" style="2" customWidth="1"/>
    <col min="1519" max="1758" width="9.140625" style="2"/>
    <col min="1759" max="1759" width="19.5703125" style="2" customWidth="1"/>
    <col min="1760" max="1760" width="20.5703125" style="2" customWidth="1"/>
    <col min="1761" max="1761" width="4" style="2" customWidth="1"/>
    <col min="1762" max="1762" width="11.140625" style="2" customWidth="1"/>
    <col min="1763" max="1766" width="11.42578125" style="2" customWidth="1"/>
    <col min="1767" max="1767" width="11.5703125" style="2" customWidth="1"/>
    <col min="1768" max="1768" width="11.42578125" style="2" customWidth="1"/>
    <col min="1769" max="1769" width="10.85546875" style="2" customWidth="1"/>
    <col min="1770" max="1770" width="9.42578125" style="2" customWidth="1"/>
    <col min="1771" max="1772" width="10.7109375" style="2" customWidth="1"/>
    <col min="1773" max="1773" width="1.28515625" style="2" customWidth="1"/>
    <col min="1774" max="1774" width="11.42578125" style="2" customWidth="1"/>
    <col min="1775" max="2014" width="9.140625" style="2"/>
    <col min="2015" max="2015" width="19.5703125" style="2" customWidth="1"/>
    <col min="2016" max="2016" width="20.5703125" style="2" customWidth="1"/>
    <col min="2017" max="2017" width="4" style="2" customWidth="1"/>
    <col min="2018" max="2018" width="11.140625" style="2" customWidth="1"/>
    <col min="2019" max="2022" width="11.42578125" style="2" customWidth="1"/>
    <col min="2023" max="2023" width="11.5703125" style="2" customWidth="1"/>
    <col min="2024" max="2024" width="11.42578125" style="2" customWidth="1"/>
    <col min="2025" max="2025" width="10.85546875" style="2" customWidth="1"/>
    <col min="2026" max="2026" width="9.42578125" style="2" customWidth="1"/>
    <col min="2027" max="2028" width="10.7109375" style="2" customWidth="1"/>
    <col min="2029" max="2029" width="1.28515625" style="2" customWidth="1"/>
    <col min="2030" max="2030" width="11.42578125" style="2" customWidth="1"/>
    <col min="2031" max="2270" width="9.140625" style="2"/>
    <col min="2271" max="2271" width="19.5703125" style="2" customWidth="1"/>
    <col min="2272" max="2272" width="20.5703125" style="2" customWidth="1"/>
    <col min="2273" max="2273" width="4" style="2" customWidth="1"/>
    <col min="2274" max="2274" width="11.140625" style="2" customWidth="1"/>
    <col min="2275" max="2278" width="11.42578125" style="2" customWidth="1"/>
    <col min="2279" max="2279" width="11.5703125" style="2" customWidth="1"/>
    <col min="2280" max="2280" width="11.42578125" style="2" customWidth="1"/>
    <col min="2281" max="2281" width="10.85546875" style="2" customWidth="1"/>
    <col min="2282" max="2282" width="9.42578125" style="2" customWidth="1"/>
    <col min="2283" max="2284" width="10.7109375" style="2" customWidth="1"/>
    <col min="2285" max="2285" width="1.28515625" style="2" customWidth="1"/>
    <col min="2286" max="2286" width="11.42578125" style="2" customWidth="1"/>
    <col min="2287" max="2526" width="9.140625" style="2"/>
    <col min="2527" max="2527" width="19.5703125" style="2" customWidth="1"/>
    <col min="2528" max="2528" width="20.5703125" style="2" customWidth="1"/>
    <col min="2529" max="2529" width="4" style="2" customWidth="1"/>
    <col min="2530" max="2530" width="11.140625" style="2" customWidth="1"/>
    <col min="2531" max="2534" width="11.42578125" style="2" customWidth="1"/>
    <col min="2535" max="2535" width="11.5703125" style="2" customWidth="1"/>
    <col min="2536" max="2536" width="11.42578125" style="2" customWidth="1"/>
    <col min="2537" max="2537" width="10.85546875" style="2" customWidth="1"/>
    <col min="2538" max="2538" width="9.42578125" style="2" customWidth="1"/>
    <col min="2539" max="2540" width="10.7109375" style="2" customWidth="1"/>
    <col min="2541" max="2541" width="1.28515625" style="2" customWidth="1"/>
    <col min="2542" max="2542" width="11.42578125" style="2" customWidth="1"/>
    <col min="2543" max="2782" width="9.140625" style="2"/>
    <col min="2783" max="2783" width="19.5703125" style="2" customWidth="1"/>
    <col min="2784" max="2784" width="20.5703125" style="2" customWidth="1"/>
    <col min="2785" max="2785" width="4" style="2" customWidth="1"/>
    <col min="2786" max="2786" width="11.140625" style="2" customWidth="1"/>
    <col min="2787" max="2790" width="11.42578125" style="2" customWidth="1"/>
    <col min="2791" max="2791" width="11.5703125" style="2" customWidth="1"/>
    <col min="2792" max="2792" width="11.42578125" style="2" customWidth="1"/>
    <col min="2793" max="2793" width="10.85546875" style="2" customWidth="1"/>
    <col min="2794" max="2794" width="9.42578125" style="2" customWidth="1"/>
    <col min="2795" max="2796" width="10.7109375" style="2" customWidth="1"/>
    <col min="2797" max="2797" width="1.28515625" style="2" customWidth="1"/>
    <col min="2798" max="2798" width="11.42578125" style="2" customWidth="1"/>
    <col min="2799" max="3038" width="9.140625" style="2"/>
    <col min="3039" max="3039" width="19.5703125" style="2" customWidth="1"/>
    <col min="3040" max="3040" width="20.5703125" style="2" customWidth="1"/>
    <col min="3041" max="3041" width="4" style="2" customWidth="1"/>
    <col min="3042" max="3042" width="11.140625" style="2" customWidth="1"/>
    <col min="3043" max="3046" width="11.42578125" style="2" customWidth="1"/>
    <col min="3047" max="3047" width="11.5703125" style="2" customWidth="1"/>
    <col min="3048" max="3048" width="11.42578125" style="2" customWidth="1"/>
    <col min="3049" max="3049" width="10.85546875" style="2" customWidth="1"/>
    <col min="3050" max="3050" width="9.42578125" style="2" customWidth="1"/>
    <col min="3051" max="3052" width="10.7109375" style="2" customWidth="1"/>
    <col min="3053" max="3053" width="1.28515625" style="2" customWidth="1"/>
    <col min="3054" max="3054" width="11.42578125" style="2" customWidth="1"/>
    <col min="3055" max="3294" width="9.140625" style="2"/>
    <col min="3295" max="3295" width="19.5703125" style="2" customWidth="1"/>
    <col min="3296" max="3296" width="20.5703125" style="2" customWidth="1"/>
    <col min="3297" max="3297" width="4" style="2" customWidth="1"/>
    <col min="3298" max="3298" width="11.140625" style="2" customWidth="1"/>
    <col min="3299" max="3302" width="11.42578125" style="2" customWidth="1"/>
    <col min="3303" max="3303" width="11.5703125" style="2" customWidth="1"/>
    <col min="3304" max="3304" width="11.42578125" style="2" customWidth="1"/>
    <col min="3305" max="3305" width="10.85546875" style="2" customWidth="1"/>
    <col min="3306" max="3306" width="9.42578125" style="2" customWidth="1"/>
    <col min="3307" max="3308" width="10.7109375" style="2" customWidth="1"/>
    <col min="3309" max="3309" width="1.28515625" style="2" customWidth="1"/>
    <col min="3310" max="3310" width="11.42578125" style="2" customWidth="1"/>
    <col min="3311" max="3550" width="9.140625" style="2"/>
    <col min="3551" max="3551" width="19.5703125" style="2" customWidth="1"/>
    <col min="3552" max="3552" width="20.5703125" style="2" customWidth="1"/>
    <col min="3553" max="3553" width="4" style="2" customWidth="1"/>
    <col min="3554" max="3554" width="11.140625" style="2" customWidth="1"/>
    <col min="3555" max="3558" width="11.42578125" style="2" customWidth="1"/>
    <col min="3559" max="3559" width="11.5703125" style="2" customWidth="1"/>
    <col min="3560" max="3560" width="11.42578125" style="2" customWidth="1"/>
    <col min="3561" max="3561" width="10.85546875" style="2" customWidth="1"/>
    <col min="3562" max="3562" width="9.42578125" style="2" customWidth="1"/>
    <col min="3563" max="3564" width="10.7109375" style="2" customWidth="1"/>
    <col min="3565" max="3565" width="1.28515625" style="2" customWidth="1"/>
    <col min="3566" max="3566" width="11.42578125" style="2" customWidth="1"/>
    <col min="3567" max="3806" width="9.140625" style="2"/>
    <col min="3807" max="3807" width="19.5703125" style="2" customWidth="1"/>
    <col min="3808" max="3808" width="20.5703125" style="2" customWidth="1"/>
    <col min="3809" max="3809" width="4" style="2" customWidth="1"/>
    <col min="3810" max="3810" width="11.140625" style="2" customWidth="1"/>
    <col min="3811" max="3814" width="11.42578125" style="2" customWidth="1"/>
    <col min="3815" max="3815" width="11.5703125" style="2" customWidth="1"/>
    <col min="3816" max="3816" width="11.42578125" style="2" customWidth="1"/>
    <col min="3817" max="3817" width="10.85546875" style="2" customWidth="1"/>
    <col min="3818" max="3818" width="9.42578125" style="2" customWidth="1"/>
    <col min="3819" max="3820" width="10.7109375" style="2" customWidth="1"/>
    <col min="3821" max="3821" width="1.28515625" style="2" customWidth="1"/>
    <col min="3822" max="3822" width="11.42578125" style="2" customWidth="1"/>
    <col min="3823" max="4062" width="9.140625" style="2"/>
    <col min="4063" max="4063" width="19.5703125" style="2" customWidth="1"/>
    <col min="4064" max="4064" width="20.5703125" style="2" customWidth="1"/>
    <col min="4065" max="4065" width="4" style="2" customWidth="1"/>
    <col min="4066" max="4066" width="11.140625" style="2" customWidth="1"/>
    <col min="4067" max="4070" width="11.42578125" style="2" customWidth="1"/>
    <col min="4071" max="4071" width="11.5703125" style="2" customWidth="1"/>
    <col min="4072" max="4072" width="11.42578125" style="2" customWidth="1"/>
    <col min="4073" max="4073" width="10.85546875" style="2" customWidth="1"/>
    <col min="4074" max="4074" width="9.42578125" style="2" customWidth="1"/>
    <col min="4075" max="4076" width="10.7109375" style="2" customWidth="1"/>
    <col min="4077" max="4077" width="1.28515625" style="2" customWidth="1"/>
    <col min="4078" max="4078" width="11.42578125" style="2" customWidth="1"/>
    <col min="4079" max="4318" width="9.140625" style="2"/>
    <col min="4319" max="4319" width="19.5703125" style="2" customWidth="1"/>
    <col min="4320" max="4320" width="20.5703125" style="2" customWidth="1"/>
    <col min="4321" max="4321" width="4" style="2" customWidth="1"/>
    <col min="4322" max="4322" width="11.140625" style="2" customWidth="1"/>
    <col min="4323" max="4326" width="11.42578125" style="2" customWidth="1"/>
    <col min="4327" max="4327" width="11.5703125" style="2" customWidth="1"/>
    <col min="4328" max="4328" width="11.42578125" style="2" customWidth="1"/>
    <col min="4329" max="4329" width="10.85546875" style="2" customWidth="1"/>
    <col min="4330" max="4330" width="9.42578125" style="2" customWidth="1"/>
    <col min="4331" max="4332" width="10.7109375" style="2" customWidth="1"/>
    <col min="4333" max="4333" width="1.28515625" style="2" customWidth="1"/>
    <col min="4334" max="4334" width="11.42578125" style="2" customWidth="1"/>
    <col min="4335" max="4574" width="9.140625" style="2"/>
    <col min="4575" max="4575" width="19.5703125" style="2" customWidth="1"/>
    <col min="4576" max="4576" width="20.5703125" style="2" customWidth="1"/>
    <col min="4577" max="4577" width="4" style="2" customWidth="1"/>
    <col min="4578" max="4578" width="11.140625" style="2" customWidth="1"/>
    <col min="4579" max="4582" width="11.42578125" style="2" customWidth="1"/>
    <col min="4583" max="4583" width="11.5703125" style="2" customWidth="1"/>
    <col min="4584" max="4584" width="11.42578125" style="2" customWidth="1"/>
    <col min="4585" max="4585" width="10.85546875" style="2" customWidth="1"/>
    <col min="4586" max="4586" width="9.42578125" style="2" customWidth="1"/>
    <col min="4587" max="4588" width="10.7109375" style="2" customWidth="1"/>
    <col min="4589" max="4589" width="1.28515625" style="2" customWidth="1"/>
    <col min="4590" max="4590" width="11.42578125" style="2" customWidth="1"/>
    <col min="4591" max="4830" width="9.140625" style="2"/>
    <col min="4831" max="4831" width="19.5703125" style="2" customWidth="1"/>
    <col min="4832" max="4832" width="20.5703125" style="2" customWidth="1"/>
    <col min="4833" max="4833" width="4" style="2" customWidth="1"/>
    <col min="4834" max="4834" width="11.140625" style="2" customWidth="1"/>
    <col min="4835" max="4838" width="11.42578125" style="2" customWidth="1"/>
    <col min="4839" max="4839" width="11.5703125" style="2" customWidth="1"/>
    <col min="4840" max="4840" width="11.42578125" style="2" customWidth="1"/>
    <col min="4841" max="4841" width="10.85546875" style="2" customWidth="1"/>
    <col min="4842" max="4842" width="9.42578125" style="2" customWidth="1"/>
    <col min="4843" max="4844" width="10.7109375" style="2" customWidth="1"/>
    <col min="4845" max="4845" width="1.28515625" style="2" customWidth="1"/>
    <col min="4846" max="4846" width="11.42578125" style="2" customWidth="1"/>
    <col min="4847" max="5086" width="9.140625" style="2"/>
    <col min="5087" max="5087" width="19.5703125" style="2" customWidth="1"/>
    <col min="5088" max="5088" width="20.5703125" style="2" customWidth="1"/>
    <col min="5089" max="5089" width="4" style="2" customWidth="1"/>
    <col min="5090" max="5090" width="11.140625" style="2" customWidth="1"/>
    <col min="5091" max="5094" width="11.42578125" style="2" customWidth="1"/>
    <col min="5095" max="5095" width="11.5703125" style="2" customWidth="1"/>
    <col min="5096" max="5096" width="11.42578125" style="2" customWidth="1"/>
    <col min="5097" max="5097" width="10.85546875" style="2" customWidth="1"/>
    <col min="5098" max="5098" width="9.42578125" style="2" customWidth="1"/>
    <col min="5099" max="5100" width="10.7109375" style="2" customWidth="1"/>
    <col min="5101" max="5101" width="1.28515625" style="2" customWidth="1"/>
    <col min="5102" max="5102" width="11.42578125" style="2" customWidth="1"/>
    <col min="5103" max="5342" width="9.140625" style="2"/>
    <col min="5343" max="5343" width="19.5703125" style="2" customWidth="1"/>
    <col min="5344" max="5344" width="20.5703125" style="2" customWidth="1"/>
    <col min="5345" max="5345" width="4" style="2" customWidth="1"/>
    <col min="5346" max="5346" width="11.140625" style="2" customWidth="1"/>
    <col min="5347" max="5350" width="11.42578125" style="2" customWidth="1"/>
    <col min="5351" max="5351" width="11.5703125" style="2" customWidth="1"/>
    <col min="5352" max="5352" width="11.42578125" style="2" customWidth="1"/>
    <col min="5353" max="5353" width="10.85546875" style="2" customWidth="1"/>
    <col min="5354" max="5354" width="9.42578125" style="2" customWidth="1"/>
    <col min="5355" max="5356" width="10.7109375" style="2" customWidth="1"/>
    <col min="5357" max="5357" width="1.28515625" style="2" customWidth="1"/>
    <col min="5358" max="5358" width="11.42578125" style="2" customWidth="1"/>
    <col min="5359" max="5598" width="9.140625" style="2"/>
    <col min="5599" max="5599" width="19.5703125" style="2" customWidth="1"/>
    <col min="5600" max="5600" width="20.5703125" style="2" customWidth="1"/>
    <col min="5601" max="5601" width="4" style="2" customWidth="1"/>
    <col min="5602" max="5602" width="11.140625" style="2" customWidth="1"/>
    <col min="5603" max="5606" width="11.42578125" style="2" customWidth="1"/>
    <col min="5607" max="5607" width="11.5703125" style="2" customWidth="1"/>
    <col min="5608" max="5608" width="11.42578125" style="2" customWidth="1"/>
    <col min="5609" max="5609" width="10.85546875" style="2" customWidth="1"/>
    <col min="5610" max="5610" width="9.42578125" style="2" customWidth="1"/>
    <col min="5611" max="5612" width="10.7109375" style="2" customWidth="1"/>
    <col min="5613" max="5613" width="1.28515625" style="2" customWidth="1"/>
    <col min="5614" max="5614" width="11.42578125" style="2" customWidth="1"/>
    <col min="5615" max="5854" width="9.140625" style="2"/>
    <col min="5855" max="5855" width="19.5703125" style="2" customWidth="1"/>
    <col min="5856" max="5856" width="20.5703125" style="2" customWidth="1"/>
    <col min="5857" max="5857" width="4" style="2" customWidth="1"/>
    <col min="5858" max="5858" width="11.140625" style="2" customWidth="1"/>
    <col min="5859" max="5862" width="11.42578125" style="2" customWidth="1"/>
    <col min="5863" max="5863" width="11.5703125" style="2" customWidth="1"/>
    <col min="5864" max="5864" width="11.42578125" style="2" customWidth="1"/>
    <col min="5865" max="5865" width="10.85546875" style="2" customWidth="1"/>
    <col min="5866" max="5866" width="9.42578125" style="2" customWidth="1"/>
    <col min="5867" max="5868" width="10.7109375" style="2" customWidth="1"/>
    <col min="5869" max="5869" width="1.28515625" style="2" customWidth="1"/>
    <col min="5870" max="5870" width="11.42578125" style="2" customWidth="1"/>
    <col min="5871" max="6110" width="9.140625" style="2"/>
    <col min="6111" max="6111" width="19.5703125" style="2" customWidth="1"/>
    <col min="6112" max="6112" width="20.5703125" style="2" customWidth="1"/>
    <col min="6113" max="6113" width="4" style="2" customWidth="1"/>
    <col min="6114" max="6114" width="11.140625" style="2" customWidth="1"/>
    <col min="6115" max="6118" width="11.42578125" style="2" customWidth="1"/>
    <col min="6119" max="6119" width="11.5703125" style="2" customWidth="1"/>
    <col min="6120" max="6120" width="11.42578125" style="2" customWidth="1"/>
    <col min="6121" max="6121" width="10.85546875" style="2" customWidth="1"/>
    <col min="6122" max="6122" width="9.42578125" style="2" customWidth="1"/>
    <col min="6123" max="6124" width="10.7109375" style="2" customWidth="1"/>
    <col min="6125" max="6125" width="1.28515625" style="2" customWidth="1"/>
    <col min="6126" max="6126" width="11.42578125" style="2" customWidth="1"/>
    <col min="6127" max="6366" width="9.140625" style="2"/>
    <col min="6367" max="6367" width="19.5703125" style="2" customWidth="1"/>
    <col min="6368" max="6368" width="20.5703125" style="2" customWidth="1"/>
    <col min="6369" max="6369" width="4" style="2" customWidth="1"/>
    <col min="6370" max="6370" width="11.140625" style="2" customWidth="1"/>
    <col min="6371" max="6374" width="11.42578125" style="2" customWidth="1"/>
    <col min="6375" max="6375" width="11.5703125" style="2" customWidth="1"/>
    <col min="6376" max="6376" width="11.42578125" style="2" customWidth="1"/>
    <col min="6377" max="6377" width="10.85546875" style="2" customWidth="1"/>
    <col min="6378" max="6378" width="9.42578125" style="2" customWidth="1"/>
    <col min="6379" max="6380" width="10.7109375" style="2" customWidth="1"/>
    <col min="6381" max="6381" width="1.28515625" style="2" customWidth="1"/>
    <col min="6382" max="6382" width="11.42578125" style="2" customWidth="1"/>
    <col min="6383" max="6622" width="9.140625" style="2"/>
    <col min="6623" max="6623" width="19.5703125" style="2" customWidth="1"/>
    <col min="6624" max="6624" width="20.5703125" style="2" customWidth="1"/>
    <col min="6625" max="6625" width="4" style="2" customWidth="1"/>
    <col min="6626" max="6626" width="11.140625" style="2" customWidth="1"/>
    <col min="6627" max="6630" width="11.42578125" style="2" customWidth="1"/>
    <col min="6631" max="6631" width="11.5703125" style="2" customWidth="1"/>
    <col min="6632" max="6632" width="11.42578125" style="2" customWidth="1"/>
    <col min="6633" max="6633" width="10.85546875" style="2" customWidth="1"/>
    <col min="6634" max="6634" width="9.42578125" style="2" customWidth="1"/>
    <col min="6635" max="6636" width="10.7109375" style="2" customWidth="1"/>
    <col min="6637" max="6637" width="1.28515625" style="2" customWidth="1"/>
    <col min="6638" max="6638" width="11.42578125" style="2" customWidth="1"/>
    <col min="6639" max="6878" width="9.140625" style="2"/>
    <col min="6879" max="6879" width="19.5703125" style="2" customWidth="1"/>
    <col min="6880" max="6880" width="20.5703125" style="2" customWidth="1"/>
    <col min="6881" max="6881" width="4" style="2" customWidth="1"/>
    <col min="6882" max="6882" width="11.140625" style="2" customWidth="1"/>
    <col min="6883" max="6886" width="11.42578125" style="2" customWidth="1"/>
    <col min="6887" max="6887" width="11.5703125" style="2" customWidth="1"/>
    <col min="6888" max="6888" width="11.42578125" style="2" customWidth="1"/>
    <col min="6889" max="6889" width="10.85546875" style="2" customWidth="1"/>
    <col min="6890" max="6890" width="9.42578125" style="2" customWidth="1"/>
    <col min="6891" max="6892" width="10.7109375" style="2" customWidth="1"/>
    <col min="6893" max="6893" width="1.28515625" style="2" customWidth="1"/>
    <col min="6894" max="6894" width="11.42578125" style="2" customWidth="1"/>
    <col min="6895" max="7134" width="9.140625" style="2"/>
    <col min="7135" max="7135" width="19.5703125" style="2" customWidth="1"/>
    <col min="7136" max="7136" width="20.5703125" style="2" customWidth="1"/>
    <col min="7137" max="7137" width="4" style="2" customWidth="1"/>
    <col min="7138" max="7138" width="11.140625" style="2" customWidth="1"/>
    <col min="7139" max="7142" width="11.42578125" style="2" customWidth="1"/>
    <col min="7143" max="7143" width="11.5703125" style="2" customWidth="1"/>
    <col min="7144" max="7144" width="11.42578125" style="2" customWidth="1"/>
    <col min="7145" max="7145" width="10.85546875" style="2" customWidth="1"/>
    <col min="7146" max="7146" width="9.42578125" style="2" customWidth="1"/>
    <col min="7147" max="7148" width="10.7109375" style="2" customWidth="1"/>
    <col min="7149" max="7149" width="1.28515625" style="2" customWidth="1"/>
    <col min="7150" max="7150" width="11.42578125" style="2" customWidth="1"/>
    <col min="7151" max="7390" width="9.140625" style="2"/>
    <col min="7391" max="7391" width="19.5703125" style="2" customWidth="1"/>
    <col min="7392" max="7392" width="20.5703125" style="2" customWidth="1"/>
    <col min="7393" max="7393" width="4" style="2" customWidth="1"/>
    <col min="7394" max="7394" width="11.140625" style="2" customWidth="1"/>
    <col min="7395" max="7398" width="11.42578125" style="2" customWidth="1"/>
    <col min="7399" max="7399" width="11.5703125" style="2" customWidth="1"/>
    <col min="7400" max="7400" width="11.42578125" style="2" customWidth="1"/>
    <col min="7401" max="7401" width="10.85546875" style="2" customWidth="1"/>
    <col min="7402" max="7402" width="9.42578125" style="2" customWidth="1"/>
    <col min="7403" max="7404" width="10.7109375" style="2" customWidth="1"/>
    <col min="7405" max="7405" width="1.28515625" style="2" customWidth="1"/>
    <col min="7406" max="7406" width="11.42578125" style="2" customWidth="1"/>
    <col min="7407" max="7646" width="9.140625" style="2"/>
    <col min="7647" max="7647" width="19.5703125" style="2" customWidth="1"/>
    <col min="7648" max="7648" width="20.5703125" style="2" customWidth="1"/>
    <col min="7649" max="7649" width="4" style="2" customWidth="1"/>
    <col min="7650" max="7650" width="11.140625" style="2" customWidth="1"/>
    <col min="7651" max="7654" width="11.42578125" style="2" customWidth="1"/>
    <col min="7655" max="7655" width="11.5703125" style="2" customWidth="1"/>
    <col min="7656" max="7656" width="11.42578125" style="2" customWidth="1"/>
    <col min="7657" max="7657" width="10.85546875" style="2" customWidth="1"/>
    <col min="7658" max="7658" width="9.42578125" style="2" customWidth="1"/>
    <col min="7659" max="7660" width="10.7109375" style="2" customWidth="1"/>
    <col min="7661" max="7661" width="1.28515625" style="2" customWidth="1"/>
    <col min="7662" max="7662" width="11.42578125" style="2" customWidth="1"/>
    <col min="7663" max="7902" width="9.140625" style="2"/>
    <col min="7903" max="7903" width="19.5703125" style="2" customWidth="1"/>
    <col min="7904" max="7904" width="20.5703125" style="2" customWidth="1"/>
    <col min="7905" max="7905" width="4" style="2" customWidth="1"/>
    <col min="7906" max="7906" width="11.140625" style="2" customWidth="1"/>
    <col min="7907" max="7910" width="11.42578125" style="2" customWidth="1"/>
    <col min="7911" max="7911" width="11.5703125" style="2" customWidth="1"/>
    <col min="7912" max="7912" width="11.42578125" style="2" customWidth="1"/>
    <col min="7913" max="7913" width="10.85546875" style="2" customWidth="1"/>
    <col min="7914" max="7914" width="9.42578125" style="2" customWidth="1"/>
    <col min="7915" max="7916" width="10.7109375" style="2" customWidth="1"/>
    <col min="7917" max="7917" width="1.28515625" style="2" customWidth="1"/>
    <col min="7918" max="7918" width="11.42578125" style="2" customWidth="1"/>
    <col min="7919" max="8158" width="9.140625" style="2"/>
    <col min="8159" max="8159" width="19.5703125" style="2" customWidth="1"/>
    <col min="8160" max="8160" width="20.5703125" style="2" customWidth="1"/>
    <col min="8161" max="8161" width="4" style="2" customWidth="1"/>
    <col min="8162" max="8162" width="11.140625" style="2" customWidth="1"/>
    <col min="8163" max="8166" width="11.42578125" style="2" customWidth="1"/>
    <col min="8167" max="8167" width="11.5703125" style="2" customWidth="1"/>
    <col min="8168" max="8168" width="11.42578125" style="2" customWidth="1"/>
    <col min="8169" max="8169" width="10.85546875" style="2" customWidth="1"/>
    <col min="8170" max="8170" width="9.42578125" style="2" customWidth="1"/>
    <col min="8171" max="8172" width="10.7109375" style="2" customWidth="1"/>
    <col min="8173" max="8173" width="1.28515625" style="2" customWidth="1"/>
    <col min="8174" max="8174" width="11.42578125" style="2" customWidth="1"/>
    <col min="8175" max="8414" width="9.140625" style="2"/>
    <col min="8415" max="8415" width="19.5703125" style="2" customWidth="1"/>
    <col min="8416" max="8416" width="20.5703125" style="2" customWidth="1"/>
    <col min="8417" max="8417" width="4" style="2" customWidth="1"/>
    <col min="8418" max="8418" width="11.140625" style="2" customWidth="1"/>
    <col min="8419" max="8422" width="11.42578125" style="2" customWidth="1"/>
    <col min="8423" max="8423" width="11.5703125" style="2" customWidth="1"/>
    <col min="8424" max="8424" width="11.42578125" style="2" customWidth="1"/>
    <col min="8425" max="8425" width="10.85546875" style="2" customWidth="1"/>
    <col min="8426" max="8426" width="9.42578125" style="2" customWidth="1"/>
    <col min="8427" max="8428" width="10.7109375" style="2" customWidth="1"/>
    <col min="8429" max="8429" width="1.28515625" style="2" customWidth="1"/>
    <col min="8430" max="8430" width="11.42578125" style="2" customWidth="1"/>
    <col min="8431" max="8670" width="9.140625" style="2"/>
    <col min="8671" max="8671" width="19.5703125" style="2" customWidth="1"/>
    <col min="8672" max="8672" width="20.5703125" style="2" customWidth="1"/>
    <col min="8673" max="8673" width="4" style="2" customWidth="1"/>
    <col min="8674" max="8674" width="11.140625" style="2" customWidth="1"/>
    <col min="8675" max="8678" width="11.42578125" style="2" customWidth="1"/>
    <col min="8679" max="8679" width="11.5703125" style="2" customWidth="1"/>
    <col min="8680" max="8680" width="11.42578125" style="2" customWidth="1"/>
    <col min="8681" max="8681" width="10.85546875" style="2" customWidth="1"/>
    <col min="8682" max="8682" width="9.42578125" style="2" customWidth="1"/>
    <col min="8683" max="8684" width="10.7109375" style="2" customWidth="1"/>
    <col min="8685" max="8685" width="1.28515625" style="2" customWidth="1"/>
    <col min="8686" max="8686" width="11.42578125" style="2" customWidth="1"/>
    <col min="8687" max="8926" width="9.140625" style="2"/>
    <col min="8927" max="8927" width="19.5703125" style="2" customWidth="1"/>
    <col min="8928" max="8928" width="20.5703125" style="2" customWidth="1"/>
    <col min="8929" max="8929" width="4" style="2" customWidth="1"/>
    <col min="8930" max="8930" width="11.140625" style="2" customWidth="1"/>
    <col min="8931" max="8934" width="11.42578125" style="2" customWidth="1"/>
    <col min="8935" max="8935" width="11.5703125" style="2" customWidth="1"/>
    <col min="8936" max="8936" width="11.42578125" style="2" customWidth="1"/>
    <col min="8937" max="8937" width="10.85546875" style="2" customWidth="1"/>
    <col min="8938" max="8938" width="9.42578125" style="2" customWidth="1"/>
    <col min="8939" max="8940" width="10.7109375" style="2" customWidth="1"/>
    <col min="8941" max="8941" width="1.28515625" style="2" customWidth="1"/>
    <col min="8942" max="8942" width="11.42578125" style="2" customWidth="1"/>
    <col min="8943" max="9182" width="9.140625" style="2"/>
    <col min="9183" max="9183" width="19.5703125" style="2" customWidth="1"/>
    <col min="9184" max="9184" width="20.5703125" style="2" customWidth="1"/>
    <col min="9185" max="9185" width="4" style="2" customWidth="1"/>
    <col min="9186" max="9186" width="11.140625" style="2" customWidth="1"/>
    <col min="9187" max="9190" width="11.42578125" style="2" customWidth="1"/>
    <col min="9191" max="9191" width="11.5703125" style="2" customWidth="1"/>
    <col min="9192" max="9192" width="11.42578125" style="2" customWidth="1"/>
    <col min="9193" max="9193" width="10.85546875" style="2" customWidth="1"/>
    <col min="9194" max="9194" width="9.42578125" style="2" customWidth="1"/>
    <col min="9195" max="9196" width="10.7109375" style="2" customWidth="1"/>
    <col min="9197" max="9197" width="1.28515625" style="2" customWidth="1"/>
    <col min="9198" max="9198" width="11.42578125" style="2" customWidth="1"/>
    <col min="9199" max="9438" width="9.140625" style="2"/>
    <col min="9439" max="9439" width="19.5703125" style="2" customWidth="1"/>
    <col min="9440" max="9440" width="20.5703125" style="2" customWidth="1"/>
    <col min="9441" max="9441" width="4" style="2" customWidth="1"/>
    <col min="9442" max="9442" width="11.140625" style="2" customWidth="1"/>
    <col min="9443" max="9446" width="11.42578125" style="2" customWidth="1"/>
    <col min="9447" max="9447" width="11.5703125" style="2" customWidth="1"/>
    <col min="9448" max="9448" width="11.42578125" style="2" customWidth="1"/>
    <col min="9449" max="9449" width="10.85546875" style="2" customWidth="1"/>
    <col min="9450" max="9450" width="9.42578125" style="2" customWidth="1"/>
    <col min="9451" max="9452" width="10.7109375" style="2" customWidth="1"/>
    <col min="9453" max="9453" width="1.28515625" style="2" customWidth="1"/>
    <col min="9454" max="9454" width="11.42578125" style="2" customWidth="1"/>
    <col min="9455" max="9694" width="9.140625" style="2"/>
    <col min="9695" max="9695" width="19.5703125" style="2" customWidth="1"/>
    <col min="9696" max="9696" width="20.5703125" style="2" customWidth="1"/>
    <col min="9697" max="9697" width="4" style="2" customWidth="1"/>
    <col min="9698" max="9698" width="11.140625" style="2" customWidth="1"/>
    <col min="9699" max="9702" width="11.42578125" style="2" customWidth="1"/>
    <col min="9703" max="9703" width="11.5703125" style="2" customWidth="1"/>
    <col min="9704" max="9704" width="11.42578125" style="2" customWidth="1"/>
    <col min="9705" max="9705" width="10.85546875" style="2" customWidth="1"/>
    <col min="9706" max="9706" width="9.42578125" style="2" customWidth="1"/>
    <col min="9707" max="9708" width="10.7109375" style="2" customWidth="1"/>
    <col min="9709" max="9709" width="1.28515625" style="2" customWidth="1"/>
    <col min="9710" max="9710" width="11.42578125" style="2" customWidth="1"/>
    <col min="9711" max="9950" width="9.140625" style="2"/>
    <col min="9951" max="9951" width="19.5703125" style="2" customWidth="1"/>
    <col min="9952" max="9952" width="20.5703125" style="2" customWidth="1"/>
    <col min="9953" max="9953" width="4" style="2" customWidth="1"/>
    <col min="9954" max="9954" width="11.140625" style="2" customWidth="1"/>
    <col min="9955" max="9958" width="11.42578125" style="2" customWidth="1"/>
    <col min="9959" max="9959" width="11.5703125" style="2" customWidth="1"/>
    <col min="9960" max="9960" width="11.42578125" style="2" customWidth="1"/>
    <col min="9961" max="9961" width="10.85546875" style="2" customWidth="1"/>
    <col min="9962" max="9962" width="9.42578125" style="2" customWidth="1"/>
    <col min="9963" max="9964" width="10.7109375" style="2" customWidth="1"/>
    <col min="9965" max="9965" width="1.28515625" style="2" customWidth="1"/>
    <col min="9966" max="9966" width="11.42578125" style="2" customWidth="1"/>
    <col min="9967" max="10206" width="9.140625" style="2"/>
    <col min="10207" max="10207" width="19.5703125" style="2" customWidth="1"/>
    <col min="10208" max="10208" width="20.5703125" style="2" customWidth="1"/>
    <col min="10209" max="10209" width="4" style="2" customWidth="1"/>
    <col min="10210" max="10210" width="11.140625" style="2" customWidth="1"/>
    <col min="10211" max="10214" width="11.42578125" style="2" customWidth="1"/>
    <col min="10215" max="10215" width="11.5703125" style="2" customWidth="1"/>
    <col min="10216" max="10216" width="11.42578125" style="2" customWidth="1"/>
    <col min="10217" max="10217" width="10.85546875" style="2" customWidth="1"/>
    <col min="10218" max="10218" width="9.42578125" style="2" customWidth="1"/>
    <col min="10219" max="10220" width="10.7109375" style="2" customWidth="1"/>
    <col min="10221" max="10221" width="1.28515625" style="2" customWidth="1"/>
    <col min="10222" max="10222" width="11.42578125" style="2" customWidth="1"/>
    <col min="10223" max="10462" width="9.140625" style="2"/>
    <col min="10463" max="10463" width="19.5703125" style="2" customWidth="1"/>
    <col min="10464" max="10464" width="20.5703125" style="2" customWidth="1"/>
    <col min="10465" max="10465" width="4" style="2" customWidth="1"/>
    <col min="10466" max="10466" width="11.140625" style="2" customWidth="1"/>
    <col min="10467" max="10470" width="11.42578125" style="2" customWidth="1"/>
    <col min="10471" max="10471" width="11.5703125" style="2" customWidth="1"/>
    <col min="10472" max="10472" width="11.42578125" style="2" customWidth="1"/>
    <col min="10473" max="10473" width="10.85546875" style="2" customWidth="1"/>
    <col min="10474" max="10474" width="9.42578125" style="2" customWidth="1"/>
    <col min="10475" max="10476" width="10.7109375" style="2" customWidth="1"/>
    <col min="10477" max="10477" width="1.28515625" style="2" customWidth="1"/>
    <col min="10478" max="10478" width="11.42578125" style="2" customWidth="1"/>
    <col min="10479" max="10718" width="9.140625" style="2"/>
    <col min="10719" max="10719" width="19.5703125" style="2" customWidth="1"/>
    <col min="10720" max="10720" width="20.5703125" style="2" customWidth="1"/>
    <col min="10721" max="10721" width="4" style="2" customWidth="1"/>
    <col min="10722" max="10722" width="11.140625" style="2" customWidth="1"/>
    <col min="10723" max="10726" width="11.42578125" style="2" customWidth="1"/>
    <col min="10727" max="10727" width="11.5703125" style="2" customWidth="1"/>
    <col min="10728" max="10728" width="11.42578125" style="2" customWidth="1"/>
    <col min="10729" max="10729" width="10.85546875" style="2" customWidth="1"/>
    <col min="10730" max="10730" width="9.42578125" style="2" customWidth="1"/>
    <col min="10731" max="10732" width="10.7109375" style="2" customWidth="1"/>
    <col min="10733" max="10733" width="1.28515625" style="2" customWidth="1"/>
    <col min="10734" max="10734" width="11.42578125" style="2" customWidth="1"/>
    <col min="10735" max="10974" width="9.140625" style="2"/>
    <col min="10975" max="10975" width="19.5703125" style="2" customWidth="1"/>
    <col min="10976" max="10976" width="20.5703125" style="2" customWidth="1"/>
    <col min="10977" max="10977" width="4" style="2" customWidth="1"/>
    <col min="10978" max="10978" width="11.140625" style="2" customWidth="1"/>
    <col min="10979" max="10982" width="11.42578125" style="2" customWidth="1"/>
    <col min="10983" max="10983" width="11.5703125" style="2" customWidth="1"/>
    <col min="10984" max="10984" width="11.42578125" style="2" customWidth="1"/>
    <col min="10985" max="10985" width="10.85546875" style="2" customWidth="1"/>
    <col min="10986" max="10986" width="9.42578125" style="2" customWidth="1"/>
    <col min="10987" max="10988" width="10.7109375" style="2" customWidth="1"/>
    <col min="10989" max="10989" width="1.28515625" style="2" customWidth="1"/>
    <col min="10990" max="10990" width="11.42578125" style="2" customWidth="1"/>
    <col min="10991" max="11230" width="9.140625" style="2"/>
    <col min="11231" max="11231" width="19.5703125" style="2" customWidth="1"/>
    <col min="11232" max="11232" width="20.5703125" style="2" customWidth="1"/>
    <col min="11233" max="11233" width="4" style="2" customWidth="1"/>
    <col min="11234" max="11234" width="11.140625" style="2" customWidth="1"/>
    <col min="11235" max="11238" width="11.42578125" style="2" customWidth="1"/>
    <col min="11239" max="11239" width="11.5703125" style="2" customWidth="1"/>
    <col min="11240" max="11240" width="11.42578125" style="2" customWidth="1"/>
    <col min="11241" max="11241" width="10.85546875" style="2" customWidth="1"/>
    <col min="11242" max="11242" width="9.42578125" style="2" customWidth="1"/>
    <col min="11243" max="11244" width="10.7109375" style="2" customWidth="1"/>
    <col min="11245" max="11245" width="1.28515625" style="2" customWidth="1"/>
    <col min="11246" max="11246" width="11.42578125" style="2" customWidth="1"/>
    <col min="11247" max="11486" width="9.140625" style="2"/>
    <col min="11487" max="11487" width="19.5703125" style="2" customWidth="1"/>
    <col min="11488" max="11488" width="20.5703125" style="2" customWidth="1"/>
    <col min="11489" max="11489" width="4" style="2" customWidth="1"/>
    <col min="11490" max="11490" width="11.140625" style="2" customWidth="1"/>
    <col min="11491" max="11494" width="11.42578125" style="2" customWidth="1"/>
    <col min="11495" max="11495" width="11.5703125" style="2" customWidth="1"/>
    <col min="11496" max="11496" width="11.42578125" style="2" customWidth="1"/>
    <col min="11497" max="11497" width="10.85546875" style="2" customWidth="1"/>
    <col min="11498" max="11498" width="9.42578125" style="2" customWidth="1"/>
    <col min="11499" max="11500" width="10.7109375" style="2" customWidth="1"/>
    <col min="11501" max="11501" width="1.28515625" style="2" customWidth="1"/>
    <col min="11502" max="11502" width="11.42578125" style="2" customWidth="1"/>
    <col min="11503" max="11742" width="9.140625" style="2"/>
    <col min="11743" max="11743" width="19.5703125" style="2" customWidth="1"/>
    <col min="11744" max="11744" width="20.5703125" style="2" customWidth="1"/>
    <col min="11745" max="11745" width="4" style="2" customWidth="1"/>
    <col min="11746" max="11746" width="11.140625" style="2" customWidth="1"/>
    <col min="11747" max="11750" width="11.42578125" style="2" customWidth="1"/>
    <col min="11751" max="11751" width="11.5703125" style="2" customWidth="1"/>
    <col min="11752" max="11752" width="11.42578125" style="2" customWidth="1"/>
    <col min="11753" max="11753" width="10.85546875" style="2" customWidth="1"/>
    <col min="11754" max="11754" width="9.42578125" style="2" customWidth="1"/>
    <col min="11755" max="11756" width="10.7109375" style="2" customWidth="1"/>
    <col min="11757" max="11757" width="1.28515625" style="2" customWidth="1"/>
    <col min="11758" max="11758" width="11.42578125" style="2" customWidth="1"/>
    <col min="11759" max="11998" width="9.140625" style="2"/>
    <col min="11999" max="11999" width="19.5703125" style="2" customWidth="1"/>
    <col min="12000" max="12000" width="20.5703125" style="2" customWidth="1"/>
    <col min="12001" max="12001" width="4" style="2" customWidth="1"/>
    <col min="12002" max="12002" width="11.140625" style="2" customWidth="1"/>
    <col min="12003" max="12006" width="11.42578125" style="2" customWidth="1"/>
    <col min="12007" max="12007" width="11.5703125" style="2" customWidth="1"/>
    <col min="12008" max="12008" width="11.42578125" style="2" customWidth="1"/>
    <col min="12009" max="12009" width="10.85546875" style="2" customWidth="1"/>
    <col min="12010" max="12010" width="9.42578125" style="2" customWidth="1"/>
    <col min="12011" max="12012" width="10.7109375" style="2" customWidth="1"/>
    <col min="12013" max="12013" width="1.28515625" style="2" customWidth="1"/>
    <col min="12014" max="12014" width="11.42578125" style="2" customWidth="1"/>
    <col min="12015" max="12254" width="9.140625" style="2"/>
    <col min="12255" max="12255" width="19.5703125" style="2" customWidth="1"/>
    <col min="12256" max="12256" width="20.5703125" style="2" customWidth="1"/>
    <col min="12257" max="12257" width="4" style="2" customWidth="1"/>
    <col min="12258" max="12258" width="11.140625" style="2" customWidth="1"/>
    <col min="12259" max="12262" width="11.42578125" style="2" customWidth="1"/>
    <col min="12263" max="12263" width="11.5703125" style="2" customWidth="1"/>
    <col min="12264" max="12264" width="11.42578125" style="2" customWidth="1"/>
    <col min="12265" max="12265" width="10.85546875" style="2" customWidth="1"/>
    <col min="12266" max="12266" width="9.42578125" style="2" customWidth="1"/>
    <col min="12267" max="12268" width="10.7109375" style="2" customWidth="1"/>
    <col min="12269" max="12269" width="1.28515625" style="2" customWidth="1"/>
    <col min="12270" max="12270" width="11.42578125" style="2" customWidth="1"/>
    <col min="12271" max="12510" width="9.140625" style="2"/>
    <col min="12511" max="12511" width="19.5703125" style="2" customWidth="1"/>
    <col min="12512" max="12512" width="20.5703125" style="2" customWidth="1"/>
    <col min="12513" max="12513" width="4" style="2" customWidth="1"/>
    <col min="12514" max="12514" width="11.140625" style="2" customWidth="1"/>
    <col min="12515" max="12518" width="11.42578125" style="2" customWidth="1"/>
    <col min="12519" max="12519" width="11.5703125" style="2" customWidth="1"/>
    <col min="12520" max="12520" width="11.42578125" style="2" customWidth="1"/>
    <col min="12521" max="12521" width="10.85546875" style="2" customWidth="1"/>
    <col min="12522" max="12522" width="9.42578125" style="2" customWidth="1"/>
    <col min="12523" max="12524" width="10.7109375" style="2" customWidth="1"/>
    <col min="12525" max="12525" width="1.28515625" style="2" customWidth="1"/>
    <col min="12526" max="12526" width="11.42578125" style="2" customWidth="1"/>
    <col min="12527" max="12766" width="9.140625" style="2"/>
    <col min="12767" max="12767" width="19.5703125" style="2" customWidth="1"/>
    <col min="12768" max="12768" width="20.5703125" style="2" customWidth="1"/>
    <col min="12769" max="12769" width="4" style="2" customWidth="1"/>
    <col min="12770" max="12770" width="11.140625" style="2" customWidth="1"/>
    <col min="12771" max="12774" width="11.42578125" style="2" customWidth="1"/>
    <col min="12775" max="12775" width="11.5703125" style="2" customWidth="1"/>
    <col min="12776" max="12776" width="11.42578125" style="2" customWidth="1"/>
    <col min="12777" max="12777" width="10.85546875" style="2" customWidth="1"/>
    <col min="12778" max="12778" width="9.42578125" style="2" customWidth="1"/>
    <col min="12779" max="12780" width="10.7109375" style="2" customWidth="1"/>
    <col min="12781" max="12781" width="1.28515625" style="2" customWidth="1"/>
    <col min="12782" max="12782" width="11.42578125" style="2" customWidth="1"/>
    <col min="12783" max="13022" width="9.140625" style="2"/>
    <col min="13023" max="13023" width="19.5703125" style="2" customWidth="1"/>
    <col min="13024" max="13024" width="20.5703125" style="2" customWidth="1"/>
    <col min="13025" max="13025" width="4" style="2" customWidth="1"/>
    <col min="13026" max="13026" width="11.140625" style="2" customWidth="1"/>
    <col min="13027" max="13030" width="11.42578125" style="2" customWidth="1"/>
    <col min="13031" max="13031" width="11.5703125" style="2" customWidth="1"/>
    <col min="13032" max="13032" width="11.42578125" style="2" customWidth="1"/>
    <col min="13033" max="13033" width="10.85546875" style="2" customWidth="1"/>
    <col min="13034" max="13034" width="9.42578125" style="2" customWidth="1"/>
    <col min="13035" max="13036" width="10.7109375" style="2" customWidth="1"/>
    <col min="13037" max="13037" width="1.28515625" style="2" customWidth="1"/>
    <col min="13038" max="13038" width="11.42578125" style="2" customWidth="1"/>
    <col min="13039" max="13278" width="9.140625" style="2"/>
    <col min="13279" max="13279" width="19.5703125" style="2" customWidth="1"/>
    <col min="13280" max="13280" width="20.5703125" style="2" customWidth="1"/>
    <col min="13281" max="13281" width="4" style="2" customWidth="1"/>
    <col min="13282" max="13282" width="11.140625" style="2" customWidth="1"/>
    <col min="13283" max="13286" width="11.42578125" style="2" customWidth="1"/>
    <col min="13287" max="13287" width="11.5703125" style="2" customWidth="1"/>
    <col min="13288" max="13288" width="11.42578125" style="2" customWidth="1"/>
    <col min="13289" max="13289" width="10.85546875" style="2" customWidth="1"/>
    <col min="13290" max="13290" width="9.42578125" style="2" customWidth="1"/>
    <col min="13291" max="13292" width="10.7109375" style="2" customWidth="1"/>
    <col min="13293" max="13293" width="1.28515625" style="2" customWidth="1"/>
    <col min="13294" max="13294" width="11.42578125" style="2" customWidth="1"/>
    <col min="13295" max="13534" width="9.140625" style="2"/>
    <col min="13535" max="13535" width="19.5703125" style="2" customWidth="1"/>
    <col min="13536" max="13536" width="20.5703125" style="2" customWidth="1"/>
    <col min="13537" max="13537" width="4" style="2" customWidth="1"/>
    <col min="13538" max="13538" width="11.140625" style="2" customWidth="1"/>
    <col min="13539" max="13542" width="11.42578125" style="2" customWidth="1"/>
    <col min="13543" max="13543" width="11.5703125" style="2" customWidth="1"/>
    <col min="13544" max="13544" width="11.42578125" style="2" customWidth="1"/>
    <col min="13545" max="13545" width="10.85546875" style="2" customWidth="1"/>
    <col min="13546" max="13546" width="9.42578125" style="2" customWidth="1"/>
    <col min="13547" max="13548" width="10.7109375" style="2" customWidth="1"/>
    <col min="13549" max="13549" width="1.28515625" style="2" customWidth="1"/>
    <col min="13550" max="13550" width="11.42578125" style="2" customWidth="1"/>
    <col min="13551" max="13790" width="9.140625" style="2"/>
    <col min="13791" max="13791" width="19.5703125" style="2" customWidth="1"/>
    <col min="13792" max="13792" width="20.5703125" style="2" customWidth="1"/>
    <col min="13793" max="13793" width="4" style="2" customWidth="1"/>
    <col min="13794" max="13794" width="11.140625" style="2" customWidth="1"/>
    <col min="13795" max="13798" width="11.42578125" style="2" customWidth="1"/>
    <col min="13799" max="13799" width="11.5703125" style="2" customWidth="1"/>
    <col min="13800" max="13800" width="11.42578125" style="2" customWidth="1"/>
    <col min="13801" max="13801" width="10.85546875" style="2" customWidth="1"/>
    <col min="13802" max="13802" width="9.42578125" style="2" customWidth="1"/>
    <col min="13803" max="13804" width="10.7109375" style="2" customWidth="1"/>
    <col min="13805" max="13805" width="1.28515625" style="2" customWidth="1"/>
    <col min="13806" max="13806" width="11.42578125" style="2" customWidth="1"/>
    <col min="13807" max="14046" width="9.140625" style="2"/>
    <col min="14047" max="14047" width="19.5703125" style="2" customWidth="1"/>
    <col min="14048" max="14048" width="20.5703125" style="2" customWidth="1"/>
    <col min="14049" max="14049" width="4" style="2" customWidth="1"/>
    <col min="14050" max="14050" width="11.140625" style="2" customWidth="1"/>
    <col min="14051" max="14054" width="11.42578125" style="2" customWidth="1"/>
    <col min="14055" max="14055" width="11.5703125" style="2" customWidth="1"/>
    <col min="14056" max="14056" width="11.42578125" style="2" customWidth="1"/>
    <col min="14057" max="14057" width="10.85546875" style="2" customWidth="1"/>
    <col min="14058" max="14058" width="9.42578125" style="2" customWidth="1"/>
    <col min="14059" max="14060" width="10.7109375" style="2" customWidth="1"/>
    <col min="14061" max="14061" width="1.28515625" style="2" customWidth="1"/>
    <col min="14062" max="14062" width="11.42578125" style="2" customWidth="1"/>
    <col min="14063" max="14302" width="9.140625" style="2"/>
    <col min="14303" max="14303" width="19.5703125" style="2" customWidth="1"/>
    <col min="14304" max="14304" width="20.5703125" style="2" customWidth="1"/>
    <col min="14305" max="14305" width="4" style="2" customWidth="1"/>
    <col min="14306" max="14306" width="11.140625" style="2" customWidth="1"/>
    <col min="14307" max="14310" width="11.42578125" style="2" customWidth="1"/>
    <col min="14311" max="14311" width="11.5703125" style="2" customWidth="1"/>
    <col min="14312" max="14312" width="11.42578125" style="2" customWidth="1"/>
    <col min="14313" max="14313" width="10.85546875" style="2" customWidth="1"/>
    <col min="14314" max="14314" width="9.42578125" style="2" customWidth="1"/>
    <col min="14315" max="14316" width="10.7109375" style="2" customWidth="1"/>
    <col min="14317" max="14317" width="1.28515625" style="2" customWidth="1"/>
    <col min="14318" max="14318" width="11.42578125" style="2" customWidth="1"/>
    <col min="14319" max="14558" width="9.140625" style="2"/>
    <col min="14559" max="14559" width="19.5703125" style="2" customWidth="1"/>
    <col min="14560" max="14560" width="20.5703125" style="2" customWidth="1"/>
    <col min="14561" max="14561" width="4" style="2" customWidth="1"/>
    <col min="14562" max="14562" width="11.140625" style="2" customWidth="1"/>
    <col min="14563" max="14566" width="11.42578125" style="2" customWidth="1"/>
    <col min="14567" max="14567" width="11.5703125" style="2" customWidth="1"/>
    <col min="14568" max="14568" width="11.42578125" style="2" customWidth="1"/>
    <col min="14569" max="14569" width="10.85546875" style="2" customWidth="1"/>
    <col min="14570" max="14570" width="9.42578125" style="2" customWidth="1"/>
    <col min="14571" max="14572" width="10.7109375" style="2" customWidth="1"/>
    <col min="14573" max="14573" width="1.28515625" style="2" customWidth="1"/>
    <col min="14574" max="14574" width="11.42578125" style="2" customWidth="1"/>
    <col min="14575" max="14814" width="9.140625" style="2"/>
    <col min="14815" max="14815" width="19.5703125" style="2" customWidth="1"/>
    <col min="14816" max="14816" width="20.5703125" style="2" customWidth="1"/>
    <col min="14817" max="14817" width="4" style="2" customWidth="1"/>
    <col min="14818" max="14818" width="11.140625" style="2" customWidth="1"/>
    <col min="14819" max="14822" width="11.42578125" style="2" customWidth="1"/>
    <col min="14823" max="14823" width="11.5703125" style="2" customWidth="1"/>
    <col min="14824" max="14824" width="11.42578125" style="2" customWidth="1"/>
    <col min="14825" max="14825" width="10.85546875" style="2" customWidth="1"/>
    <col min="14826" max="14826" width="9.42578125" style="2" customWidth="1"/>
    <col min="14827" max="14828" width="10.7109375" style="2" customWidth="1"/>
    <col min="14829" max="14829" width="1.28515625" style="2" customWidth="1"/>
    <col min="14830" max="14830" width="11.42578125" style="2" customWidth="1"/>
    <col min="14831" max="15070" width="9.140625" style="2"/>
    <col min="15071" max="15071" width="19.5703125" style="2" customWidth="1"/>
    <col min="15072" max="15072" width="20.5703125" style="2" customWidth="1"/>
    <col min="15073" max="15073" width="4" style="2" customWidth="1"/>
    <col min="15074" max="15074" width="11.140625" style="2" customWidth="1"/>
    <col min="15075" max="15078" width="11.42578125" style="2" customWidth="1"/>
    <col min="15079" max="15079" width="11.5703125" style="2" customWidth="1"/>
    <col min="15080" max="15080" width="11.42578125" style="2" customWidth="1"/>
    <col min="15081" max="15081" width="10.85546875" style="2" customWidth="1"/>
    <col min="15082" max="15082" width="9.42578125" style="2" customWidth="1"/>
    <col min="15083" max="15084" width="10.7109375" style="2" customWidth="1"/>
    <col min="15085" max="15085" width="1.28515625" style="2" customWidth="1"/>
    <col min="15086" max="15086" width="11.42578125" style="2" customWidth="1"/>
    <col min="15087" max="15326" width="9.140625" style="2"/>
    <col min="15327" max="15327" width="19.5703125" style="2" customWidth="1"/>
    <col min="15328" max="15328" width="20.5703125" style="2" customWidth="1"/>
    <col min="15329" max="15329" width="4" style="2" customWidth="1"/>
    <col min="15330" max="15330" width="11.140625" style="2" customWidth="1"/>
    <col min="15331" max="15334" width="11.42578125" style="2" customWidth="1"/>
    <col min="15335" max="15335" width="11.5703125" style="2" customWidth="1"/>
    <col min="15336" max="15336" width="11.42578125" style="2" customWidth="1"/>
    <col min="15337" max="15337" width="10.85546875" style="2" customWidth="1"/>
    <col min="15338" max="15338" width="9.42578125" style="2" customWidth="1"/>
    <col min="15339" max="15340" width="10.7109375" style="2" customWidth="1"/>
    <col min="15341" max="15341" width="1.28515625" style="2" customWidth="1"/>
    <col min="15342" max="15342" width="11.42578125" style="2" customWidth="1"/>
    <col min="15343" max="15582" width="9.140625" style="2"/>
    <col min="15583" max="15583" width="19.5703125" style="2" customWidth="1"/>
    <col min="15584" max="15584" width="20.5703125" style="2" customWidth="1"/>
    <col min="15585" max="15585" width="4" style="2" customWidth="1"/>
    <col min="15586" max="15586" width="11.140625" style="2" customWidth="1"/>
    <col min="15587" max="15590" width="11.42578125" style="2" customWidth="1"/>
    <col min="15591" max="15591" width="11.5703125" style="2" customWidth="1"/>
    <col min="15592" max="15592" width="11.42578125" style="2" customWidth="1"/>
    <col min="15593" max="15593" width="10.85546875" style="2" customWidth="1"/>
    <col min="15594" max="15594" width="9.42578125" style="2" customWidth="1"/>
    <col min="15595" max="15596" width="10.7109375" style="2" customWidth="1"/>
    <col min="15597" max="15597" width="1.28515625" style="2" customWidth="1"/>
    <col min="15598" max="15598" width="11.42578125" style="2" customWidth="1"/>
    <col min="15599" max="15838" width="9.140625" style="2"/>
    <col min="15839" max="15839" width="19.5703125" style="2" customWidth="1"/>
    <col min="15840" max="15840" width="20.5703125" style="2" customWidth="1"/>
    <col min="15841" max="15841" width="4" style="2" customWidth="1"/>
    <col min="15842" max="15842" width="11.140625" style="2" customWidth="1"/>
    <col min="15843" max="15846" width="11.42578125" style="2" customWidth="1"/>
    <col min="15847" max="15847" width="11.5703125" style="2" customWidth="1"/>
    <col min="15848" max="15848" width="11.42578125" style="2" customWidth="1"/>
    <col min="15849" max="15849" width="10.85546875" style="2" customWidth="1"/>
    <col min="15850" max="15850" width="9.42578125" style="2" customWidth="1"/>
    <col min="15851" max="15852" width="10.7109375" style="2" customWidth="1"/>
    <col min="15853" max="15853" width="1.28515625" style="2" customWidth="1"/>
    <col min="15854" max="15854" width="11.42578125" style="2" customWidth="1"/>
    <col min="15855" max="16094" width="9.140625" style="2"/>
    <col min="16095" max="16095" width="19.5703125" style="2" customWidth="1"/>
    <col min="16096" max="16096" width="20.5703125" style="2" customWidth="1"/>
    <col min="16097" max="16097" width="4" style="2" customWidth="1"/>
    <col min="16098" max="16098" width="11.140625" style="2" customWidth="1"/>
    <col min="16099" max="16102" width="11.42578125" style="2" customWidth="1"/>
    <col min="16103" max="16103" width="11.5703125" style="2" customWidth="1"/>
    <col min="16104" max="16104" width="11.42578125" style="2" customWidth="1"/>
    <col min="16105" max="16105" width="10.85546875" style="2" customWidth="1"/>
    <col min="16106" max="16106" width="9.42578125" style="2" customWidth="1"/>
    <col min="16107" max="16108" width="10.7109375" style="2" customWidth="1"/>
    <col min="16109" max="16109" width="1.28515625" style="2" customWidth="1"/>
    <col min="16110" max="16110" width="11.42578125" style="2" customWidth="1"/>
    <col min="16111" max="16384" width="9.140625" style="2"/>
  </cols>
  <sheetData>
    <row r="1" spans="1:5" ht="18" x14ac:dyDescent="0.2">
      <c r="A1" s="76" t="s">
        <v>129</v>
      </c>
      <c r="B1" s="76"/>
      <c r="C1" s="76"/>
      <c r="D1" s="76"/>
      <c r="E1" s="76"/>
    </row>
    <row r="2" spans="1:5" ht="18" x14ac:dyDescent="0.2">
      <c r="A2" s="31"/>
      <c r="B2" s="31"/>
      <c r="C2" s="31"/>
      <c r="D2" s="31"/>
      <c r="E2" s="31"/>
    </row>
    <row r="3" spans="1:5" s="8" customFormat="1" x14ac:dyDescent="0.25">
      <c r="A3" s="9" t="s">
        <v>0</v>
      </c>
      <c r="B3" s="10" t="s">
        <v>1</v>
      </c>
      <c r="C3" s="30" t="s">
        <v>2</v>
      </c>
      <c r="D3" s="75" t="s">
        <v>12</v>
      </c>
      <c r="E3" s="75"/>
    </row>
    <row r="4" spans="1:5" s="1" customFormat="1" x14ac:dyDescent="0.2">
      <c r="A4" s="12" t="s">
        <v>130</v>
      </c>
      <c r="B4" s="3">
        <v>20832</v>
      </c>
      <c r="C4" s="13" t="s">
        <v>5</v>
      </c>
      <c r="D4" s="17" t="s">
        <v>6</v>
      </c>
      <c r="E4" s="18">
        <v>0.04</v>
      </c>
    </row>
    <row r="5" spans="1:5" s="1" customFormat="1" x14ac:dyDescent="0.2">
      <c r="A5" s="12" t="s">
        <v>131</v>
      </c>
      <c r="B5" s="3">
        <v>44664</v>
      </c>
      <c r="C5" s="13" t="s">
        <v>5</v>
      </c>
      <c r="D5" s="19" t="s">
        <v>9</v>
      </c>
      <c r="E5" s="16">
        <f>E13+E17+E21</f>
        <v>1340752</v>
      </c>
    </row>
    <row r="6" spans="1:5" s="1" customFormat="1" x14ac:dyDescent="0.2">
      <c r="A6" s="12" t="s">
        <v>132</v>
      </c>
      <c r="B6" s="3">
        <v>26604</v>
      </c>
      <c r="C6" s="13" t="s">
        <v>5</v>
      </c>
      <c r="D6" s="17" t="s">
        <v>10</v>
      </c>
      <c r="E6" s="16">
        <f>E14+E18+E22</f>
        <v>53630.080000000002</v>
      </c>
    </row>
    <row r="7" spans="1:5" s="1" customFormat="1" x14ac:dyDescent="0.2">
      <c r="A7" s="12" t="s">
        <v>133</v>
      </c>
      <c r="B7" s="3">
        <v>424144</v>
      </c>
      <c r="C7" s="13" t="s">
        <v>5</v>
      </c>
    </row>
    <row r="8" spans="1:5" s="1" customFormat="1" x14ac:dyDescent="0.2">
      <c r="A8" s="12" t="s">
        <v>134</v>
      </c>
      <c r="B8" s="3">
        <v>6444</v>
      </c>
      <c r="C8" s="13" t="s">
        <v>4</v>
      </c>
      <c r="E8" s="3"/>
    </row>
    <row r="9" spans="1:5" s="1" customFormat="1" x14ac:dyDescent="0.2">
      <c r="A9" s="12" t="s">
        <v>135</v>
      </c>
      <c r="B9" s="3">
        <v>25672</v>
      </c>
      <c r="C9" s="13" t="s">
        <v>4</v>
      </c>
    </row>
    <row r="10" spans="1:5" s="1" customFormat="1" x14ac:dyDescent="0.2">
      <c r="A10" s="12" t="s">
        <v>136</v>
      </c>
      <c r="B10" s="3">
        <v>36868</v>
      </c>
      <c r="C10" s="13" t="s">
        <v>4</v>
      </c>
      <c r="D10" s="75" t="s">
        <v>11</v>
      </c>
      <c r="E10" s="75"/>
    </row>
    <row r="11" spans="1:5" s="1" customFormat="1" x14ac:dyDescent="0.2">
      <c r="A11" s="12" t="s">
        <v>137</v>
      </c>
      <c r="B11" s="3">
        <v>10264</v>
      </c>
      <c r="C11" s="13" t="s">
        <v>4</v>
      </c>
    </row>
    <row r="12" spans="1:5" s="1" customFormat="1" x14ac:dyDescent="0.2">
      <c r="A12" s="12" t="s">
        <v>138</v>
      </c>
      <c r="B12" s="3">
        <v>8348</v>
      </c>
      <c r="C12" s="13" t="s">
        <v>4</v>
      </c>
      <c r="D12" s="15" t="s">
        <v>5</v>
      </c>
      <c r="E12" s="5" t="s">
        <v>14</v>
      </c>
    </row>
    <row r="13" spans="1:5" s="1" customFormat="1" x14ac:dyDescent="0.2">
      <c r="A13" s="12" t="s">
        <v>139</v>
      </c>
      <c r="B13" s="3">
        <v>18320</v>
      </c>
      <c r="C13" s="13" t="s">
        <v>4</v>
      </c>
      <c r="D13" s="4" t="s">
        <v>7</v>
      </c>
      <c r="E13" s="20">
        <f>SUMIF($C$4:$C$79,$D12,$B$4:$B$79)</f>
        <v>516244</v>
      </c>
    </row>
    <row r="14" spans="1:5" s="1" customFormat="1" x14ac:dyDescent="0.2">
      <c r="A14" s="12" t="s">
        <v>140</v>
      </c>
      <c r="B14" s="3">
        <v>26952</v>
      </c>
      <c r="C14" s="13" t="s">
        <v>4</v>
      </c>
      <c r="D14" s="4" t="s">
        <v>8</v>
      </c>
      <c r="E14" s="21">
        <f>E13*$E$4</f>
        <v>20649.760000000002</v>
      </c>
    </row>
    <row r="15" spans="1:5" s="1" customFormat="1" x14ac:dyDescent="0.2">
      <c r="A15" s="12" t="s">
        <v>141</v>
      </c>
      <c r="B15" s="3">
        <v>1440</v>
      </c>
      <c r="C15" s="13" t="s">
        <v>4</v>
      </c>
      <c r="D15" s="4" t="s">
        <v>13</v>
      </c>
      <c r="E15" s="20">
        <f>COUNTIF($C$4:$C$79,$D12)</f>
        <v>4</v>
      </c>
    </row>
    <row r="16" spans="1:5" s="1" customFormat="1" x14ac:dyDescent="0.2">
      <c r="A16" s="12" t="s">
        <v>142</v>
      </c>
      <c r="B16" s="3">
        <v>16428</v>
      </c>
      <c r="C16" s="13" t="s">
        <v>4</v>
      </c>
      <c r="D16" s="30" t="s">
        <v>4</v>
      </c>
      <c r="E16" s="5" t="s">
        <v>14</v>
      </c>
    </row>
    <row r="17" spans="1:5" s="1" customFormat="1" x14ac:dyDescent="0.2">
      <c r="A17" s="12" t="s">
        <v>143</v>
      </c>
      <c r="B17" s="3">
        <v>39888</v>
      </c>
      <c r="C17" s="13" t="s">
        <v>4</v>
      </c>
      <c r="D17" s="4" t="s">
        <v>7</v>
      </c>
      <c r="E17" s="20">
        <f>SUMIF($C$4:$C$79,$D16,$B$4:$B$79)</f>
        <v>576624</v>
      </c>
    </row>
    <row r="18" spans="1:5" s="1" customFormat="1" x14ac:dyDescent="0.2">
      <c r="A18" s="12" t="s">
        <v>144</v>
      </c>
      <c r="B18" s="3">
        <v>14840</v>
      </c>
      <c r="C18" s="13" t="s">
        <v>4</v>
      </c>
      <c r="D18" s="4" t="s">
        <v>8</v>
      </c>
      <c r="E18" s="21">
        <f>E17*$E$4</f>
        <v>23064.959999999999</v>
      </c>
    </row>
    <row r="19" spans="1:5" s="1" customFormat="1" x14ac:dyDescent="0.2">
      <c r="A19" s="12" t="s">
        <v>145</v>
      </c>
      <c r="B19" s="3">
        <v>12356</v>
      </c>
      <c r="C19" s="13" t="s">
        <v>4</v>
      </c>
      <c r="D19" s="4" t="s">
        <v>13</v>
      </c>
      <c r="E19" s="20">
        <f>COUNTIF($C$4:$C$79,$D16)</f>
        <v>30</v>
      </c>
    </row>
    <row r="20" spans="1:5" s="1" customFormat="1" x14ac:dyDescent="0.2">
      <c r="A20" s="12" t="s">
        <v>146</v>
      </c>
      <c r="B20" s="3">
        <v>31784</v>
      </c>
      <c r="C20" s="13" t="s">
        <v>4</v>
      </c>
      <c r="D20" s="30" t="s">
        <v>3</v>
      </c>
      <c r="E20" s="5" t="s">
        <v>15</v>
      </c>
    </row>
    <row r="21" spans="1:5" s="1" customFormat="1" x14ac:dyDescent="0.2">
      <c r="A21" s="12" t="s">
        <v>147</v>
      </c>
      <c r="B21" s="3">
        <v>11976</v>
      </c>
      <c r="C21" s="13" t="s">
        <v>4</v>
      </c>
      <c r="D21" s="4" t="s">
        <v>7</v>
      </c>
      <c r="E21" s="20">
        <f>SUMIF($C$4:$C$79,$D20,$B$4:$B$79)</f>
        <v>247884</v>
      </c>
    </row>
    <row r="22" spans="1:5" s="1" customFormat="1" x14ac:dyDescent="0.2">
      <c r="A22" s="12" t="s">
        <v>148</v>
      </c>
      <c r="B22" s="3">
        <v>5412</v>
      </c>
      <c r="C22" s="13" t="s">
        <v>4</v>
      </c>
      <c r="D22" s="4" t="s">
        <v>8</v>
      </c>
      <c r="E22" s="21">
        <f>E21*$E$4</f>
        <v>9915.36</v>
      </c>
    </row>
    <row r="23" spans="1:5" s="1" customFormat="1" x14ac:dyDescent="0.2">
      <c r="A23" s="12" t="s">
        <v>149</v>
      </c>
      <c r="B23" s="3">
        <v>15612</v>
      </c>
      <c r="C23" s="13" t="s">
        <v>4</v>
      </c>
      <c r="D23" s="4" t="s">
        <v>13</v>
      </c>
      <c r="E23" s="20">
        <f>COUNTIF($C$4:$C$79,$D20)</f>
        <v>42</v>
      </c>
    </row>
    <row r="24" spans="1:5" s="1" customFormat="1" x14ac:dyDescent="0.2">
      <c r="A24" s="12" t="s">
        <v>150</v>
      </c>
      <c r="B24" s="3">
        <v>30672</v>
      </c>
      <c r="C24" s="13" t="s">
        <v>4</v>
      </c>
    </row>
    <row r="25" spans="1:5" s="1" customFormat="1" x14ac:dyDescent="0.2">
      <c r="A25" s="12" t="s">
        <v>151</v>
      </c>
      <c r="B25" s="3">
        <v>11788</v>
      </c>
      <c r="C25" s="13" t="s">
        <v>4</v>
      </c>
    </row>
    <row r="26" spans="1:5" s="1" customFormat="1" x14ac:dyDescent="0.2">
      <c r="A26" s="12" t="s">
        <v>152</v>
      </c>
      <c r="B26" s="3">
        <v>3884</v>
      </c>
      <c r="C26" s="13" t="s">
        <v>4</v>
      </c>
    </row>
    <row r="27" spans="1:5" s="1" customFormat="1" x14ac:dyDescent="0.2">
      <c r="A27" s="12" t="s">
        <v>153</v>
      </c>
      <c r="B27" s="3">
        <v>34772</v>
      </c>
      <c r="C27" s="13" t="s">
        <v>4</v>
      </c>
    </row>
    <row r="28" spans="1:5" s="1" customFormat="1" x14ac:dyDescent="0.2">
      <c r="A28" s="12" t="s">
        <v>154</v>
      </c>
      <c r="B28" s="3">
        <v>5044</v>
      </c>
      <c r="C28" s="13" t="s">
        <v>4</v>
      </c>
    </row>
    <row r="29" spans="1:5" s="1" customFormat="1" x14ac:dyDescent="0.2">
      <c r="A29" s="12" t="s">
        <v>155</v>
      </c>
      <c r="B29" s="3">
        <v>21648</v>
      </c>
      <c r="C29" s="13" t="s">
        <v>4</v>
      </c>
      <c r="D29" s="4" t="s">
        <v>43</v>
      </c>
      <c r="E29" s="13" t="s">
        <v>118</v>
      </c>
    </row>
    <row r="30" spans="1:5" s="1" customFormat="1" x14ac:dyDescent="0.2">
      <c r="A30" s="12" t="s">
        <v>156</v>
      </c>
      <c r="B30" s="3">
        <v>6812</v>
      </c>
      <c r="C30" s="13" t="s">
        <v>4</v>
      </c>
      <c r="D30" s="4" t="s">
        <v>45</v>
      </c>
      <c r="E30" s="13">
        <v>12</v>
      </c>
    </row>
    <row r="31" spans="1:5" s="1" customFormat="1" x14ac:dyDescent="0.2">
      <c r="A31" s="12" t="s">
        <v>157</v>
      </c>
      <c r="B31" s="3">
        <v>13340</v>
      </c>
      <c r="C31" s="13" t="s">
        <v>4</v>
      </c>
      <c r="D31" s="4" t="s">
        <v>46</v>
      </c>
      <c r="E31" s="13" t="s">
        <v>158</v>
      </c>
    </row>
    <row r="32" spans="1:5" s="1" customFormat="1" x14ac:dyDescent="0.2">
      <c r="A32" s="12" t="s">
        <v>159</v>
      </c>
      <c r="B32" s="3">
        <v>27544</v>
      </c>
      <c r="C32" s="13" t="s">
        <v>4</v>
      </c>
    </row>
    <row r="33" spans="1:3" s="1" customFormat="1" x14ac:dyDescent="0.2">
      <c r="A33" s="12" t="s">
        <v>160</v>
      </c>
      <c r="B33" s="3">
        <v>30576</v>
      </c>
      <c r="C33" s="13" t="s">
        <v>4</v>
      </c>
    </row>
    <row r="34" spans="1:3" s="1" customFormat="1" x14ac:dyDescent="0.2">
      <c r="A34" s="12" t="s">
        <v>161</v>
      </c>
      <c r="B34" s="3">
        <v>9436</v>
      </c>
      <c r="C34" s="13" t="s">
        <v>4</v>
      </c>
    </row>
    <row r="35" spans="1:3" s="1" customFormat="1" x14ac:dyDescent="0.2">
      <c r="A35" s="12" t="s">
        <v>162</v>
      </c>
      <c r="B35" s="3">
        <v>15848</v>
      </c>
      <c r="C35" s="13" t="s">
        <v>4</v>
      </c>
    </row>
    <row r="36" spans="1:3" s="1" customFormat="1" x14ac:dyDescent="0.2">
      <c r="A36" s="12" t="s">
        <v>163</v>
      </c>
      <c r="B36" s="3">
        <v>59076</v>
      </c>
      <c r="C36" s="13" t="s">
        <v>4</v>
      </c>
    </row>
    <row r="37" spans="1:3" s="1" customFormat="1" x14ac:dyDescent="0.2">
      <c r="A37" s="12" t="s">
        <v>164</v>
      </c>
      <c r="B37" s="3">
        <v>23580</v>
      </c>
      <c r="C37" s="13" t="s">
        <v>4</v>
      </c>
    </row>
    <row r="38" spans="1:3" s="1" customFormat="1" x14ac:dyDescent="0.2">
      <c r="A38" s="11" t="s">
        <v>165</v>
      </c>
      <c r="B38" s="3">
        <v>7844</v>
      </c>
      <c r="C38" s="13" t="s">
        <v>3</v>
      </c>
    </row>
    <row r="39" spans="1:3" s="1" customFormat="1" x14ac:dyDescent="0.2">
      <c r="A39" s="12" t="s">
        <v>166</v>
      </c>
      <c r="B39" s="3">
        <v>3420</v>
      </c>
      <c r="C39" s="13" t="s">
        <v>3</v>
      </c>
    </row>
    <row r="40" spans="1:3" s="1" customFormat="1" x14ac:dyDescent="0.2">
      <c r="A40" s="12" t="s">
        <v>167</v>
      </c>
      <c r="B40" s="3">
        <v>10220</v>
      </c>
      <c r="C40" s="13" t="s">
        <v>3</v>
      </c>
    </row>
    <row r="41" spans="1:3" s="1" customFormat="1" x14ac:dyDescent="0.2">
      <c r="A41" s="12" t="s">
        <v>168</v>
      </c>
      <c r="B41" s="3">
        <v>2752</v>
      </c>
      <c r="C41" s="13" t="s">
        <v>3</v>
      </c>
    </row>
    <row r="42" spans="1:3" s="1" customFormat="1" x14ac:dyDescent="0.2">
      <c r="A42" s="12" t="s">
        <v>169</v>
      </c>
      <c r="B42" s="3">
        <v>2960</v>
      </c>
      <c r="C42" s="13" t="s">
        <v>3</v>
      </c>
    </row>
    <row r="43" spans="1:3" s="1" customFormat="1" x14ac:dyDescent="0.2">
      <c r="A43" s="12" t="s">
        <v>170</v>
      </c>
      <c r="B43" s="3">
        <v>2980</v>
      </c>
      <c r="C43" s="13" t="s">
        <v>3</v>
      </c>
    </row>
    <row r="44" spans="1:3" s="1" customFormat="1" x14ac:dyDescent="0.2">
      <c r="A44" s="12" t="s">
        <v>171</v>
      </c>
      <c r="B44" s="3">
        <v>1928</v>
      </c>
      <c r="C44" s="13" t="s">
        <v>3</v>
      </c>
    </row>
    <row r="45" spans="1:3" s="1" customFormat="1" x14ac:dyDescent="0.2">
      <c r="A45" s="12" t="s">
        <v>172</v>
      </c>
      <c r="B45" s="3">
        <v>13232</v>
      </c>
      <c r="C45" s="13" t="s">
        <v>3</v>
      </c>
    </row>
    <row r="46" spans="1:3" s="1" customFormat="1" x14ac:dyDescent="0.2">
      <c r="A46" s="12" t="s">
        <v>173</v>
      </c>
      <c r="B46" s="3">
        <v>10000</v>
      </c>
      <c r="C46" s="13" t="s">
        <v>3</v>
      </c>
    </row>
    <row r="47" spans="1:3" s="1" customFormat="1" x14ac:dyDescent="0.2">
      <c r="A47" s="12" t="s">
        <v>174</v>
      </c>
      <c r="B47" s="3">
        <v>2960</v>
      </c>
      <c r="C47" s="13" t="s">
        <v>3</v>
      </c>
    </row>
    <row r="48" spans="1:3" s="1" customFormat="1" x14ac:dyDescent="0.2">
      <c r="A48" s="12" t="s">
        <v>175</v>
      </c>
      <c r="B48" s="3">
        <v>6040</v>
      </c>
      <c r="C48" s="13" t="s">
        <v>3</v>
      </c>
    </row>
    <row r="49" spans="1:3" s="1" customFormat="1" x14ac:dyDescent="0.2">
      <c r="A49" s="12" t="s">
        <v>176</v>
      </c>
      <c r="B49" s="3">
        <v>14368</v>
      </c>
      <c r="C49" s="13" t="s">
        <v>3</v>
      </c>
    </row>
    <row r="50" spans="1:3" s="1" customFormat="1" x14ac:dyDescent="0.2">
      <c r="A50" s="12" t="s">
        <v>177</v>
      </c>
      <c r="B50" s="3">
        <v>15572</v>
      </c>
      <c r="C50" s="13" t="s">
        <v>3</v>
      </c>
    </row>
    <row r="51" spans="1:3" s="1" customFormat="1" x14ac:dyDescent="0.2">
      <c r="A51" s="12" t="s">
        <v>178</v>
      </c>
      <c r="B51" s="3">
        <v>3056</v>
      </c>
      <c r="C51" s="13" t="s">
        <v>3</v>
      </c>
    </row>
    <row r="52" spans="1:3" s="1" customFormat="1" x14ac:dyDescent="0.2">
      <c r="A52" s="12" t="s">
        <v>179</v>
      </c>
      <c r="B52" s="3">
        <v>3288</v>
      </c>
      <c r="C52" s="13" t="s">
        <v>3</v>
      </c>
    </row>
    <row r="53" spans="1:3" s="1" customFormat="1" x14ac:dyDescent="0.2">
      <c r="A53" s="12" t="s">
        <v>180</v>
      </c>
      <c r="B53" s="3">
        <v>8752</v>
      </c>
      <c r="C53" s="13" t="s">
        <v>3</v>
      </c>
    </row>
    <row r="54" spans="1:3" s="1" customFormat="1" x14ac:dyDescent="0.2">
      <c r="A54" s="12" t="s">
        <v>181</v>
      </c>
      <c r="B54" s="3">
        <v>5696</v>
      </c>
      <c r="C54" s="13" t="s">
        <v>3</v>
      </c>
    </row>
    <row r="55" spans="1:3" s="1" customFormat="1" x14ac:dyDescent="0.2">
      <c r="A55" s="12" t="s">
        <v>182</v>
      </c>
      <c r="B55" s="3">
        <v>10000</v>
      </c>
      <c r="C55" s="13" t="s">
        <v>3</v>
      </c>
    </row>
    <row r="56" spans="1:3" s="1" customFormat="1" x14ac:dyDescent="0.2">
      <c r="A56" s="12" t="s">
        <v>183</v>
      </c>
      <c r="B56" s="3">
        <v>4852</v>
      </c>
      <c r="C56" s="13" t="s">
        <v>3</v>
      </c>
    </row>
    <row r="57" spans="1:3" s="1" customFormat="1" x14ac:dyDescent="0.2">
      <c r="A57" s="12" t="s">
        <v>184</v>
      </c>
      <c r="B57" s="3">
        <v>14688</v>
      </c>
      <c r="C57" s="13" t="s">
        <v>3</v>
      </c>
    </row>
    <row r="58" spans="1:3" s="1" customFormat="1" x14ac:dyDescent="0.2">
      <c r="A58" s="12" t="s">
        <v>185</v>
      </c>
      <c r="B58" s="3">
        <v>5736</v>
      </c>
      <c r="C58" s="13" t="s">
        <v>3</v>
      </c>
    </row>
    <row r="59" spans="1:3" s="1" customFormat="1" x14ac:dyDescent="0.2">
      <c r="A59" s="12" t="s">
        <v>186</v>
      </c>
      <c r="B59" s="3">
        <v>220</v>
      </c>
      <c r="C59" s="13" t="s">
        <v>3</v>
      </c>
    </row>
    <row r="60" spans="1:3" s="1" customFormat="1" x14ac:dyDescent="0.2">
      <c r="A60" s="12" t="s">
        <v>187</v>
      </c>
      <c r="B60" s="3">
        <v>7696</v>
      </c>
      <c r="C60" s="13" t="s">
        <v>3</v>
      </c>
    </row>
    <row r="61" spans="1:3" s="1" customFormat="1" x14ac:dyDescent="0.2">
      <c r="A61" s="12" t="s">
        <v>188</v>
      </c>
      <c r="B61" s="3">
        <v>6992</v>
      </c>
      <c r="C61" s="13" t="s">
        <v>3</v>
      </c>
    </row>
    <row r="62" spans="1:3" s="1" customFormat="1" x14ac:dyDescent="0.2">
      <c r="A62" s="12" t="s">
        <v>189</v>
      </c>
      <c r="B62" s="3">
        <v>1356</v>
      </c>
      <c r="C62" s="13" t="s">
        <v>3</v>
      </c>
    </row>
    <row r="63" spans="1:3" s="1" customFormat="1" x14ac:dyDescent="0.2">
      <c r="A63" s="12" t="s">
        <v>190</v>
      </c>
      <c r="B63" s="3">
        <v>3944</v>
      </c>
      <c r="C63" s="13" t="s">
        <v>3</v>
      </c>
    </row>
    <row r="64" spans="1:3" s="1" customFormat="1" x14ac:dyDescent="0.2">
      <c r="A64" s="12" t="s">
        <v>191</v>
      </c>
      <c r="B64" s="3">
        <v>6200</v>
      </c>
      <c r="C64" s="13" t="s">
        <v>3</v>
      </c>
    </row>
    <row r="65" spans="1:3" s="1" customFormat="1" x14ac:dyDescent="0.2">
      <c r="A65" s="12" t="s">
        <v>192</v>
      </c>
      <c r="B65" s="3">
        <v>9204</v>
      </c>
      <c r="C65" s="13" t="s">
        <v>3</v>
      </c>
    </row>
    <row r="66" spans="1:3" s="1" customFormat="1" x14ac:dyDescent="0.2">
      <c r="A66" s="12" t="s">
        <v>193</v>
      </c>
      <c r="B66" s="3">
        <v>2928</v>
      </c>
      <c r="C66" s="13" t="s">
        <v>3</v>
      </c>
    </row>
    <row r="67" spans="1:3" s="1" customFormat="1" x14ac:dyDescent="0.2">
      <c r="A67" s="12" t="s">
        <v>194</v>
      </c>
      <c r="B67" s="3">
        <v>5480</v>
      </c>
      <c r="C67" s="13" t="s">
        <v>3</v>
      </c>
    </row>
    <row r="68" spans="1:3" s="1" customFormat="1" x14ac:dyDescent="0.2">
      <c r="A68" s="12" t="s">
        <v>195</v>
      </c>
      <c r="B68" s="3">
        <v>2216</v>
      </c>
      <c r="C68" s="13" t="s">
        <v>3</v>
      </c>
    </row>
    <row r="69" spans="1:3" s="1" customFormat="1" x14ac:dyDescent="0.2">
      <c r="A69" s="12" t="s">
        <v>196</v>
      </c>
      <c r="B69" s="3">
        <v>6240</v>
      </c>
      <c r="C69" s="13" t="s">
        <v>3</v>
      </c>
    </row>
    <row r="70" spans="1:3" s="1" customFormat="1" x14ac:dyDescent="0.2">
      <c r="A70" s="12" t="s">
        <v>197</v>
      </c>
      <c r="B70" s="3">
        <v>1464</v>
      </c>
      <c r="C70" s="13" t="s">
        <v>3</v>
      </c>
    </row>
    <row r="71" spans="1:3" s="1" customFormat="1" x14ac:dyDescent="0.2">
      <c r="A71" s="12" t="s">
        <v>198</v>
      </c>
      <c r="B71" s="3">
        <v>5444</v>
      </c>
      <c r="C71" s="13" t="s">
        <v>3</v>
      </c>
    </row>
    <row r="72" spans="1:3" s="1" customFormat="1" x14ac:dyDescent="0.2">
      <c r="A72" s="12" t="s">
        <v>199</v>
      </c>
      <c r="B72" s="3">
        <v>4496</v>
      </c>
      <c r="C72" s="13" t="s">
        <v>3</v>
      </c>
    </row>
    <row r="73" spans="1:3" s="1" customFormat="1" x14ac:dyDescent="0.2">
      <c r="A73" s="12" t="s">
        <v>200</v>
      </c>
      <c r="B73" s="3">
        <v>2340</v>
      </c>
      <c r="C73" s="13" t="s">
        <v>3</v>
      </c>
    </row>
    <row r="74" spans="1:3" s="1" customFormat="1" x14ac:dyDescent="0.2">
      <c r="A74" s="12" t="s">
        <v>201</v>
      </c>
      <c r="B74" s="3">
        <v>4176</v>
      </c>
      <c r="C74" s="13" t="s">
        <v>3</v>
      </c>
    </row>
    <row r="75" spans="1:3" s="1" customFormat="1" x14ac:dyDescent="0.2">
      <c r="A75" s="12" t="s">
        <v>202</v>
      </c>
      <c r="B75" s="3">
        <v>1920</v>
      </c>
      <c r="C75" s="13" t="s">
        <v>3</v>
      </c>
    </row>
    <row r="76" spans="1:3" s="1" customFormat="1" x14ac:dyDescent="0.2">
      <c r="A76" s="12" t="s">
        <v>203</v>
      </c>
      <c r="B76" s="3">
        <v>8056</v>
      </c>
      <c r="C76" s="13" t="s">
        <v>3</v>
      </c>
    </row>
    <row r="77" spans="1:3" s="1" customFormat="1" x14ac:dyDescent="0.2">
      <c r="A77" s="12" t="s">
        <v>204</v>
      </c>
      <c r="B77" s="3">
        <v>4200</v>
      </c>
      <c r="C77" s="13" t="s">
        <v>3</v>
      </c>
    </row>
    <row r="78" spans="1:3" s="1" customFormat="1" x14ac:dyDescent="0.2">
      <c r="A78" s="12" t="s">
        <v>205</v>
      </c>
      <c r="B78" s="3">
        <v>5884</v>
      </c>
      <c r="C78" s="13" t="s">
        <v>3</v>
      </c>
    </row>
    <row r="79" spans="1:3" s="1" customFormat="1" x14ac:dyDescent="0.2">
      <c r="A79" s="12" t="s">
        <v>206</v>
      </c>
      <c r="B79" s="3">
        <v>7084</v>
      </c>
      <c r="C79" s="13" t="s">
        <v>3</v>
      </c>
    </row>
    <row r="80" spans="1:3" s="1" customFormat="1" x14ac:dyDescent="0.2">
      <c r="C80" s="13"/>
    </row>
    <row r="81" spans="1:3" s="1" customFormat="1" x14ac:dyDescent="0.2">
      <c r="C81" s="14"/>
    </row>
    <row r="82" spans="1:3" x14ac:dyDescent="0.2">
      <c r="C82" s="13"/>
    </row>
    <row r="83" spans="1:3" x14ac:dyDescent="0.2">
      <c r="A83" s="1"/>
    </row>
    <row r="84" spans="1:3" x14ac:dyDescent="0.2">
      <c r="A84" s="1"/>
    </row>
    <row r="85" spans="1:3" x14ac:dyDescent="0.2">
      <c r="A85" s="1"/>
    </row>
    <row r="86" spans="1:3" x14ac:dyDescent="0.2">
      <c r="A86" s="1"/>
    </row>
    <row r="87" spans="1:3" x14ac:dyDescent="0.2">
      <c r="A87" s="1"/>
    </row>
    <row r="88" spans="1:3" x14ac:dyDescent="0.2">
      <c r="A88" s="1"/>
    </row>
    <row r="89" spans="1:3" x14ac:dyDescent="0.2">
      <c r="A89" s="1"/>
    </row>
    <row r="90" spans="1:3" x14ac:dyDescent="0.2">
      <c r="A90" s="1"/>
    </row>
  </sheetData>
  <mergeCells count="3">
    <mergeCell ref="A1:E1"/>
    <mergeCell ref="D3:E3"/>
    <mergeCell ref="D10:E10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0"/>
  <sheetViews>
    <sheetView tabSelected="1" workbookViewId="0">
      <selection sqref="A1:E80"/>
    </sheetView>
  </sheetViews>
  <sheetFormatPr defaultRowHeight="12.75" x14ac:dyDescent="0.2"/>
  <cols>
    <col min="1" max="1" width="23.85546875" style="2" customWidth="1"/>
    <col min="2" max="2" width="16.42578125" style="54" bestFit="1" customWidth="1"/>
    <col min="3" max="3" width="15.85546875" style="14" customWidth="1"/>
    <col min="4" max="4" width="34.42578125" style="2" customWidth="1"/>
    <col min="5" max="5" width="19.7109375" style="2" customWidth="1"/>
    <col min="6" max="6" width="10.140625" style="2" customWidth="1"/>
    <col min="7" max="222" width="9.140625" style="2"/>
    <col min="223" max="223" width="19.5703125" style="2" customWidth="1"/>
    <col min="224" max="224" width="20.5703125" style="2" customWidth="1"/>
    <col min="225" max="225" width="4" style="2" customWidth="1"/>
    <col min="226" max="226" width="11.140625" style="2" customWidth="1"/>
    <col min="227" max="230" width="11.42578125" style="2" customWidth="1"/>
    <col min="231" max="231" width="11.5703125" style="2" customWidth="1"/>
    <col min="232" max="232" width="11.42578125" style="2" customWidth="1"/>
    <col min="233" max="233" width="10.85546875" style="2" customWidth="1"/>
    <col min="234" max="234" width="9.42578125" style="2" customWidth="1"/>
    <col min="235" max="236" width="10.7109375" style="2" customWidth="1"/>
    <col min="237" max="237" width="1.28515625" style="2" customWidth="1"/>
    <col min="238" max="238" width="11.42578125" style="2" customWidth="1"/>
    <col min="239" max="16384" width="9.140625" style="2"/>
  </cols>
  <sheetData>
    <row r="1" spans="1:7" ht="18" x14ac:dyDescent="0.2">
      <c r="A1" s="87" t="s">
        <v>207</v>
      </c>
      <c r="B1" s="87"/>
      <c r="C1" s="87"/>
      <c r="D1" s="87"/>
      <c r="E1" s="87"/>
    </row>
    <row r="2" spans="1:7" ht="18" x14ac:dyDescent="0.2">
      <c r="A2" s="88"/>
      <c r="B2" s="88"/>
      <c r="C2" s="88"/>
      <c r="D2" s="88"/>
      <c r="E2" s="88"/>
    </row>
    <row r="3" spans="1:7" s="8" customFormat="1" x14ac:dyDescent="0.25">
      <c r="A3" s="55" t="s">
        <v>0</v>
      </c>
      <c r="B3" s="56" t="s">
        <v>1</v>
      </c>
      <c r="C3" s="57" t="s">
        <v>2</v>
      </c>
      <c r="D3" s="85" t="s">
        <v>12</v>
      </c>
      <c r="E3" s="85"/>
    </row>
    <row r="4" spans="1:7" s="1" customFormat="1" x14ac:dyDescent="0.2">
      <c r="A4" s="58" t="s">
        <v>208</v>
      </c>
      <c r="B4" s="59">
        <v>56079</v>
      </c>
      <c r="C4" s="60" t="s">
        <v>5</v>
      </c>
      <c r="D4" s="61"/>
      <c r="E4" s="62"/>
    </row>
    <row r="5" spans="1:7" s="1" customFormat="1" x14ac:dyDescent="0.2">
      <c r="A5" s="58" t="s">
        <v>209</v>
      </c>
      <c r="B5" s="63">
        <v>14085.6</v>
      </c>
      <c r="C5" s="60" t="s">
        <v>5</v>
      </c>
      <c r="D5" s="64" t="s">
        <v>9</v>
      </c>
      <c r="E5" s="65">
        <f>E12+E16+E20</f>
        <v>410816.6</v>
      </c>
      <c r="G5" s="25"/>
    </row>
    <row r="6" spans="1:7" s="1" customFormat="1" x14ac:dyDescent="0.2">
      <c r="A6" s="58" t="s">
        <v>210</v>
      </c>
      <c r="B6" s="59">
        <v>21128</v>
      </c>
      <c r="C6" s="60" t="s">
        <v>4</v>
      </c>
      <c r="D6" s="61" t="s">
        <v>10</v>
      </c>
      <c r="E6" s="65">
        <v>40000</v>
      </c>
      <c r="F6" s="25"/>
    </row>
    <row r="7" spans="1:7" s="1" customFormat="1" x14ac:dyDescent="0.2">
      <c r="A7" s="58" t="s">
        <v>211</v>
      </c>
      <c r="B7" s="59">
        <v>18660</v>
      </c>
      <c r="C7" s="60" t="s">
        <v>3</v>
      </c>
      <c r="D7" s="66"/>
      <c r="E7" s="66"/>
    </row>
    <row r="8" spans="1:7" s="1" customFormat="1" x14ac:dyDescent="0.2">
      <c r="A8" s="58" t="s">
        <v>212</v>
      </c>
      <c r="B8" s="59">
        <v>6312</v>
      </c>
      <c r="C8" s="60" t="s">
        <v>5</v>
      </c>
      <c r="D8" s="66"/>
      <c r="E8" s="66"/>
    </row>
    <row r="9" spans="1:7" s="1" customFormat="1" x14ac:dyDescent="0.2">
      <c r="A9" s="58" t="s">
        <v>213</v>
      </c>
      <c r="B9" s="59">
        <v>9468</v>
      </c>
      <c r="C9" s="60" t="s">
        <v>4</v>
      </c>
      <c r="D9" s="85" t="s">
        <v>214</v>
      </c>
      <c r="E9" s="85"/>
    </row>
    <row r="10" spans="1:7" s="1" customFormat="1" x14ac:dyDescent="0.2">
      <c r="A10" s="58" t="s">
        <v>215</v>
      </c>
      <c r="B10" s="59">
        <v>5154</v>
      </c>
      <c r="C10" s="60" t="s">
        <v>5</v>
      </c>
      <c r="D10" s="66"/>
      <c r="E10" s="66"/>
    </row>
    <row r="11" spans="1:7" s="1" customFormat="1" x14ac:dyDescent="0.2">
      <c r="A11" s="58" t="s">
        <v>216</v>
      </c>
      <c r="B11" s="59">
        <v>7731</v>
      </c>
      <c r="C11" s="60" t="s">
        <v>4</v>
      </c>
      <c r="D11" s="71" t="s">
        <v>5</v>
      </c>
      <c r="E11" s="67" t="s">
        <v>14</v>
      </c>
    </row>
    <row r="12" spans="1:7" s="1" customFormat="1" x14ac:dyDescent="0.2">
      <c r="A12" s="58" t="s">
        <v>217</v>
      </c>
      <c r="B12" s="59">
        <v>4957</v>
      </c>
      <c r="C12" s="60" t="s">
        <v>5</v>
      </c>
      <c r="D12" s="68" t="s">
        <v>7</v>
      </c>
      <c r="E12" s="69">
        <f>SUMIF($C$4:$C$80,$D11,$B$4:$B$80)</f>
        <v>112331.2</v>
      </c>
    </row>
    <row r="13" spans="1:7" s="1" customFormat="1" x14ac:dyDescent="0.2">
      <c r="A13" s="58" t="s">
        <v>218</v>
      </c>
      <c r="B13" s="59">
        <v>7436</v>
      </c>
      <c r="C13" s="60" t="s">
        <v>4</v>
      </c>
      <c r="D13" s="68"/>
      <c r="E13" s="70"/>
    </row>
    <row r="14" spans="1:7" s="1" customFormat="1" x14ac:dyDescent="0.2">
      <c r="A14" s="58" t="s">
        <v>219</v>
      </c>
      <c r="B14" s="59">
        <v>4091</v>
      </c>
      <c r="C14" s="60" t="s">
        <v>5</v>
      </c>
      <c r="D14" s="68" t="s">
        <v>13</v>
      </c>
      <c r="E14" s="69">
        <f>COUNTIF($C$4:$C$80,$D11)</f>
        <v>13</v>
      </c>
    </row>
    <row r="15" spans="1:7" s="1" customFormat="1" x14ac:dyDescent="0.2">
      <c r="A15" s="58" t="s">
        <v>220</v>
      </c>
      <c r="B15" s="59">
        <v>6136</v>
      </c>
      <c r="C15" s="60" t="s">
        <v>4</v>
      </c>
      <c r="D15" s="57" t="s">
        <v>4</v>
      </c>
      <c r="E15" s="67" t="s">
        <v>14</v>
      </c>
    </row>
    <row r="16" spans="1:7" s="1" customFormat="1" x14ac:dyDescent="0.2">
      <c r="A16" s="58" t="s">
        <v>221</v>
      </c>
      <c r="B16" s="59">
        <v>3991</v>
      </c>
      <c r="C16" s="60" t="s">
        <v>5</v>
      </c>
      <c r="D16" s="68" t="s">
        <v>7</v>
      </c>
      <c r="E16" s="89">
        <f>SUMIF($C$4:$C$80,$D15,$B$4:$B$80)</f>
        <v>184723</v>
      </c>
    </row>
    <row r="17" spans="1:7" s="1" customFormat="1" x14ac:dyDescent="0.2">
      <c r="A17" s="58" t="s">
        <v>222</v>
      </c>
      <c r="B17" s="59">
        <v>5987</v>
      </c>
      <c r="C17" s="60" t="s">
        <v>4</v>
      </c>
      <c r="D17" s="68"/>
      <c r="E17" s="70"/>
    </row>
    <row r="18" spans="1:7" s="1" customFormat="1" x14ac:dyDescent="0.2">
      <c r="A18" s="58" t="s">
        <v>223</v>
      </c>
      <c r="B18" s="63">
        <v>3883.2</v>
      </c>
      <c r="C18" s="60" t="s">
        <v>5</v>
      </c>
      <c r="D18" s="68" t="s">
        <v>13</v>
      </c>
      <c r="E18" s="69">
        <f>COUNTIF($C$4:$C$80,$D15)</f>
        <v>38</v>
      </c>
    </row>
    <row r="19" spans="1:7" s="1" customFormat="1" x14ac:dyDescent="0.2">
      <c r="A19" s="58" t="s">
        <v>224</v>
      </c>
      <c r="B19" s="63">
        <v>5824.8</v>
      </c>
      <c r="C19" s="60" t="s">
        <v>4</v>
      </c>
      <c r="D19" s="57" t="s">
        <v>3</v>
      </c>
      <c r="E19" s="67" t="s">
        <v>15</v>
      </c>
    </row>
    <row r="20" spans="1:7" s="1" customFormat="1" x14ac:dyDescent="0.2">
      <c r="A20" s="58" t="s">
        <v>225</v>
      </c>
      <c r="B20" s="63">
        <v>5628.6</v>
      </c>
      <c r="C20" s="60" t="s">
        <v>4</v>
      </c>
      <c r="D20" s="68" t="s">
        <v>7</v>
      </c>
      <c r="E20" s="69">
        <f>SUMIF($C$4:$C$80,$D19,$B$4:$B$80)</f>
        <v>113762.4</v>
      </c>
      <c r="F20" s="25"/>
      <c r="G20" s="25"/>
    </row>
    <row r="21" spans="1:7" s="1" customFormat="1" x14ac:dyDescent="0.2">
      <c r="A21" s="58" t="s">
        <v>226</v>
      </c>
      <c r="B21" s="63">
        <v>3146.4</v>
      </c>
      <c r="C21" s="60" t="s">
        <v>5</v>
      </c>
      <c r="D21" s="68"/>
      <c r="E21" s="70"/>
    </row>
    <row r="22" spans="1:7" s="1" customFormat="1" x14ac:dyDescent="0.2">
      <c r="A22" s="58" t="s">
        <v>227</v>
      </c>
      <c r="B22" s="63">
        <v>4719.6000000000004</v>
      </c>
      <c r="C22" s="60" t="s">
        <v>4</v>
      </c>
      <c r="D22" s="68" t="s">
        <v>13</v>
      </c>
      <c r="E22" s="69">
        <f>COUNTIF($C$4:$C$80,$D19)</f>
        <v>26</v>
      </c>
      <c r="G22" s="25"/>
    </row>
    <row r="23" spans="1:7" s="1" customFormat="1" x14ac:dyDescent="0.2">
      <c r="A23" s="58" t="s">
        <v>228</v>
      </c>
      <c r="B23" s="63">
        <v>2971.2</v>
      </c>
      <c r="C23" s="60" t="s">
        <v>5</v>
      </c>
      <c r="D23" s="66"/>
      <c r="E23" s="66"/>
    </row>
    <row r="24" spans="1:7" s="1" customFormat="1" x14ac:dyDescent="0.2">
      <c r="A24" s="58" t="s">
        <v>229</v>
      </c>
      <c r="B24" s="63">
        <v>4456.8</v>
      </c>
      <c r="C24" s="60" t="s">
        <v>4</v>
      </c>
      <c r="D24" s="66"/>
      <c r="E24" s="66"/>
    </row>
    <row r="25" spans="1:7" s="1" customFormat="1" x14ac:dyDescent="0.2">
      <c r="A25" s="58" t="s">
        <v>230</v>
      </c>
      <c r="B25" s="63">
        <v>2918.4</v>
      </c>
      <c r="C25" s="60" t="s">
        <v>5</v>
      </c>
      <c r="D25" s="86" t="s">
        <v>231</v>
      </c>
      <c r="E25" s="86"/>
    </row>
    <row r="26" spans="1:7" s="1" customFormat="1" x14ac:dyDescent="0.2">
      <c r="A26" s="58" t="s">
        <v>232</v>
      </c>
      <c r="B26" s="63">
        <v>4377.6000000000004</v>
      </c>
      <c r="C26" s="60" t="s">
        <v>4</v>
      </c>
      <c r="D26" s="66"/>
      <c r="E26" s="66"/>
    </row>
    <row r="27" spans="1:7" s="1" customFormat="1" x14ac:dyDescent="0.2">
      <c r="A27" s="58" t="s">
        <v>233</v>
      </c>
      <c r="B27" s="63">
        <v>4192.2</v>
      </c>
      <c r="C27" s="60" t="s">
        <v>3</v>
      </c>
      <c r="D27" s="71" t="s">
        <v>234</v>
      </c>
      <c r="E27" s="67" t="s">
        <v>14</v>
      </c>
    </row>
    <row r="28" spans="1:7" s="1" customFormat="1" x14ac:dyDescent="0.2">
      <c r="A28" s="58" t="s">
        <v>235</v>
      </c>
      <c r="B28" s="63">
        <v>4111.2</v>
      </c>
      <c r="C28" s="60" t="s">
        <v>3</v>
      </c>
      <c r="D28" s="68" t="s">
        <v>8</v>
      </c>
      <c r="E28" s="69">
        <v>29200</v>
      </c>
    </row>
    <row r="29" spans="1:7" s="1" customFormat="1" x14ac:dyDescent="0.2">
      <c r="A29" s="58" t="s">
        <v>236</v>
      </c>
      <c r="B29" s="63">
        <v>6795</v>
      </c>
      <c r="C29" s="60" t="s">
        <v>3</v>
      </c>
      <c r="D29" s="68" t="s">
        <v>13</v>
      </c>
      <c r="E29" s="70">
        <v>52</v>
      </c>
    </row>
    <row r="30" spans="1:7" s="1" customFormat="1" x14ac:dyDescent="0.2">
      <c r="A30" s="58" t="s">
        <v>237</v>
      </c>
      <c r="B30" s="63">
        <v>6615</v>
      </c>
      <c r="C30" s="60" t="s">
        <v>3</v>
      </c>
      <c r="D30" s="57" t="s">
        <v>3</v>
      </c>
      <c r="E30" s="69" t="s">
        <v>15</v>
      </c>
    </row>
    <row r="31" spans="1:7" s="1" customFormat="1" x14ac:dyDescent="0.2">
      <c r="A31" s="58" t="s">
        <v>238</v>
      </c>
      <c r="B31" s="63">
        <v>6600</v>
      </c>
      <c r="C31" s="60" t="s">
        <v>3</v>
      </c>
      <c r="D31" s="68" t="s">
        <v>8</v>
      </c>
      <c r="E31" s="67">
        <v>10800</v>
      </c>
    </row>
    <row r="32" spans="1:7" s="1" customFormat="1" x14ac:dyDescent="0.2">
      <c r="A32" s="58" t="s">
        <v>239</v>
      </c>
      <c r="B32" s="63">
        <v>6555</v>
      </c>
      <c r="C32" s="60" t="s">
        <v>4</v>
      </c>
      <c r="D32" s="68" t="s">
        <v>13</v>
      </c>
      <c r="E32" s="69">
        <v>26</v>
      </c>
    </row>
    <row r="33" spans="1:5" s="1" customFormat="1" x14ac:dyDescent="0.2">
      <c r="A33" s="58" t="s">
        <v>240</v>
      </c>
      <c r="B33" s="63">
        <v>6294</v>
      </c>
      <c r="C33" s="60" t="s">
        <v>3</v>
      </c>
      <c r="D33" s="68"/>
      <c r="E33" s="70"/>
    </row>
    <row r="34" spans="1:5" s="1" customFormat="1" x14ac:dyDescent="0.2">
      <c r="A34" s="58" t="s">
        <v>241</v>
      </c>
      <c r="B34" s="63">
        <v>6057</v>
      </c>
      <c r="C34" s="60" t="s">
        <v>4</v>
      </c>
      <c r="D34" s="68"/>
      <c r="E34" s="69"/>
    </row>
    <row r="35" spans="1:5" s="1" customFormat="1" x14ac:dyDescent="0.2">
      <c r="A35" s="58" t="s">
        <v>242</v>
      </c>
      <c r="B35" s="63">
        <v>2403.6</v>
      </c>
      <c r="C35" s="60" t="s">
        <v>5</v>
      </c>
      <c r="D35" s="57"/>
      <c r="E35" s="67"/>
    </row>
    <row r="36" spans="1:5" s="1" customFormat="1" x14ac:dyDescent="0.2">
      <c r="A36" s="58" t="s">
        <v>243</v>
      </c>
      <c r="B36" s="63">
        <v>3605.4</v>
      </c>
      <c r="C36" s="60" t="s">
        <v>4</v>
      </c>
      <c r="D36" s="68"/>
      <c r="E36" s="69"/>
    </row>
    <row r="37" spans="1:5" s="1" customFormat="1" x14ac:dyDescent="0.2">
      <c r="A37" s="58" t="s">
        <v>244</v>
      </c>
      <c r="B37" s="63">
        <v>2338.8000000000002</v>
      </c>
      <c r="C37" s="60" t="s">
        <v>5</v>
      </c>
      <c r="D37" s="68" t="s">
        <v>43</v>
      </c>
      <c r="E37" s="72" t="s">
        <v>44</v>
      </c>
    </row>
    <row r="38" spans="1:5" s="1" customFormat="1" x14ac:dyDescent="0.2">
      <c r="A38" s="58" t="s">
        <v>245</v>
      </c>
      <c r="B38" s="63">
        <v>3508.2</v>
      </c>
      <c r="C38" s="60" t="s">
        <v>4</v>
      </c>
      <c r="D38" s="68" t="s">
        <v>45</v>
      </c>
      <c r="E38" s="73">
        <v>5</v>
      </c>
    </row>
    <row r="39" spans="1:5" s="1" customFormat="1" x14ac:dyDescent="0.2">
      <c r="A39" s="58" t="s">
        <v>246</v>
      </c>
      <c r="B39" s="59">
        <v>5787</v>
      </c>
      <c r="C39" s="60" t="s">
        <v>3</v>
      </c>
      <c r="D39" s="68" t="s">
        <v>46</v>
      </c>
      <c r="E39" s="60" t="s">
        <v>208</v>
      </c>
    </row>
    <row r="40" spans="1:5" s="1" customFormat="1" x14ac:dyDescent="0.2">
      <c r="A40" s="58" t="s">
        <v>247</v>
      </c>
      <c r="B40" s="59">
        <v>5691</v>
      </c>
      <c r="C40" s="60" t="s">
        <v>4</v>
      </c>
      <c r="D40" s="66"/>
      <c r="E40" s="66"/>
    </row>
    <row r="41" spans="1:5" s="1" customFormat="1" x14ac:dyDescent="0.2">
      <c r="A41" s="58" t="s">
        <v>248</v>
      </c>
      <c r="B41" s="59">
        <v>5646</v>
      </c>
      <c r="C41" s="60" t="s">
        <v>3</v>
      </c>
      <c r="D41" s="66"/>
      <c r="E41" s="66"/>
    </row>
    <row r="42" spans="1:5" s="1" customFormat="1" x14ac:dyDescent="0.2">
      <c r="A42" s="58" t="s">
        <v>249</v>
      </c>
      <c r="B42" s="59">
        <v>5475</v>
      </c>
      <c r="C42" s="60" t="s">
        <v>4</v>
      </c>
      <c r="D42" s="66"/>
      <c r="E42" s="66"/>
    </row>
    <row r="43" spans="1:5" s="1" customFormat="1" x14ac:dyDescent="0.2">
      <c r="A43" s="58" t="s">
        <v>250</v>
      </c>
      <c r="B43" s="59">
        <v>5463</v>
      </c>
      <c r="C43" s="60" t="s">
        <v>4</v>
      </c>
      <c r="D43" s="66"/>
      <c r="E43" s="66"/>
    </row>
    <row r="44" spans="1:5" s="1" customFormat="1" x14ac:dyDescent="0.2">
      <c r="A44" s="58" t="s">
        <v>251</v>
      </c>
      <c r="B44" s="59">
        <v>5049</v>
      </c>
      <c r="C44" s="60" t="s">
        <v>4</v>
      </c>
      <c r="D44" s="66"/>
      <c r="E44" s="66"/>
    </row>
    <row r="45" spans="1:5" s="1" customFormat="1" x14ac:dyDescent="0.2">
      <c r="A45" s="58" t="s">
        <v>252</v>
      </c>
      <c r="B45" s="59">
        <v>4842</v>
      </c>
      <c r="C45" s="60" t="s">
        <v>4</v>
      </c>
      <c r="D45" s="66"/>
      <c r="E45" s="66"/>
    </row>
    <row r="46" spans="1:5" s="1" customFormat="1" x14ac:dyDescent="0.2">
      <c r="A46" s="58" t="s">
        <v>253</v>
      </c>
      <c r="B46" s="59">
        <v>4833</v>
      </c>
      <c r="C46" s="60" t="s">
        <v>4</v>
      </c>
      <c r="D46" s="66"/>
      <c r="E46" s="66"/>
    </row>
    <row r="47" spans="1:5" s="1" customFormat="1" x14ac:dyDescent="0.2">
      <c r="A47" s="58" t="s">
        <v>254</v>
      </c>
      <c r="B47" s="59">
        <v>4788</v>
      </c>
      <c r="C47" s="60" t="s">
        <v>4</v>
      </c>
      <c r="D47" s="66"/>
      <c r="E47" s="66"/>
    </row>
    <row r="48" spans="1:5" s="1" customFormat="1" x14ac:dyDescent="0.2">
      <c r="A48" s="58" t="s">
        <v>255</v>
      </c>
      <c r="B48" s="59">
        <v>4686</v>
      </c>
      <c r="C48" s="60" t="s">
        <v>3</v>
      </c>
      <c r="D48" s="66"/>
      <c r="E48" s="66"/>
    </row>
    <row r="49" spans="1:5" s="1" customFormat="1" x14ac:dyDescent="0.2">
      <c r="A49" s="58" t="s">
        <v>256</v>
      </c>
      <c r="B49" s="59">
        <v>4461</v>
      </c>
      <c r="C49" s="60" t="s">
        <v>3</v>
      </c>
      <c r="D49" s="66"/>
      <c r="E49" s="66"/>
    </row>
    <row r="50" spans="1:5" s="1" customFormat="1" x14ac:dyDescent="0.2">
      <c r="A50" s="58" t="s">
        <v>257</v>
      </c>
      <c r="B50" s="59">
        <v>4446</v>
      </c>
      <c r="C50" s="60" t="s">
        <v>3</v>
      </c>
      <c r="D50" s="66"/>
      <c r="E50" s="66"/>
    </row>
    <row r="51" spans="1:5" s="1" customFormat="1" x14ac:dyDescent="0.2">
      <c r="A51" s="58" t="s">
        <v>258</v>
      </c>
      <c r="B51" s="59">
        <v>4365</v>
      </c>
      <c r="C51" s="60" t="s">
        <v>4</v>
      </c>
      <c r="D51" s="66"/>
      <c r="E51" s="66"/>
    </row>
    <row r="52" spans="1:5" s="1" customFormat="1" x14ac:dyDescent="0.2">
      <c r="A52" s="58" t="s">
        <v>259</v>
      </c>
      <c r="B52" s="59">
        <v>4257</v>
      </c>
      <c r="C52" s="60" t="s">
        <v>4</v>
      </c>
      <c r="D52" s="66"/>
      <c r="E52" s="66"/>
    </row>
    <row r="53" spans="1:5" x14ac:dyDescent="0.2">
      <c r="A53" s="58" t="s">
        <v>260</v>
      </c>
      <c r="B53" s="59">
        <v>4209</v>
      </c>
      <c r="C53" s="60" t="s">
        <v>4</v>
      </c>
      <c r="D53" s="74"/>
      <c r="E53" s="74"/>
    </row>
    <row r="54" spans="1:5" x14ac:dyDescent="0.2">
      <c r="A54" s="58" t="s">
        <v>261</v>
      </c>
      <c r="B54" s="59">
        <v>4167</v>
      </c>
      <c r="C54" s="60" t="s">
        <v>4</v>
      </c>
      <c r="D54" s="74"/>
      <c r="E54" s="74"/>
    </row>
    <row r="55" spans="1:5" x14ac:dyDescent="0.2">
      <c r="A55" s="58" t="s">
        <v>262</v>
      </c>
      <c r="B55" s="59">
        <v>3939</v>
      </c>
      <c r="C55" s="60" t="s">
        <v>3</v>
      </c>
      <c r="D55" s="74"/>
      <c r="E55" s="74"/>
    </row>
    <row r="56" spans="1:5" x14ac:dyDescent="0.2">
      <c r="A56" s="58" t="s">
        <v>263</v>
      </c>
      <c r="B56" s="59">
        <v>3768</v>
      </c>
      <c r="C56" s="60" t="s">
        <v>3</v>
      </c>
      <c r="D56" s="74"/>
      <c r="E56" s="74"/>
    </row>
    <row r="57" spans="1:5" x14ac:dyDescent="0.2">
      <c r="A57" s="58" t="s">
        <v>264</v>
      </c>
      <c r="B57" s="59">
        <v>3630</v>
      </c>
      <c r="C57" s="60" t="s">
        <v>4</v>
      </c>
      <c r="D57" s="74"/>
      <c r="E57" s="74"/>
    </row>
    <row r="58" spans="1:5" x14ac:dyDescent="0.2">
      <c r="A58" s="58" t="s">
        <v>265</v>
      </c>
      <c r="B58" s="59">
        <v>3603</v>
      </c>
      <c r="C58" s="60" t="s">
        <v>4</v>
      </c>
      <c r="D58" s="74"/>
      <c r="E58" s="74"/>
    </row>
    <row r="59" spans="1:5" x14ac:dyDescent="0.2">
      <c r="A59" s="58" t="s">
        <v>266</v>
      </c>
      <c r="B59" s="59">
        <v>3459</v>
      </c>
      <c r="C59" s="60" t="s">
        <v>3</v>
      </c>
      <c r="D59" s="74"/>
      <c r="E59" s="74"/>
    </row>
    <row r="60" spans="1:5" x14ac:dyDescent="0.2">
      <c r="A60" s="58" t="s">
        <v>267</v>
      </c>
      <c r="B60" s="59">
        <v>3117</v>
      </c>
      <c r="C60" s="60" t="s">
        <v>4</v>
      </c>
      <c r="D60" s="74"/>
      <c r="E60" s="74"/>
    </row>
    <row r="61" spans="1:5" x14ac:dyDescent="0.2">
      <c r="A61" s="58" t="s">
        <v>268</v>
      </c>
      <c r="B61" s="59">
        <v>3111</v>
      </c>
      <c r="C61" s="60" t="s">
        <v>4</v>
      </c>
      <c r="D61" s="74"/>
      <c r="E61" s="74"/>
    </row>
    <row r="62" spans="1:5" x14ac:dyDescent="0.2">
      <c r="A62" s="58" t="s">
        <v>269</v>
      </c>
      <c r="B62" s="59">
        <v>3084</v>
      </c>
      <c r="C62" s="60" t="s">
        <v>4</v>
      </c>
      <c r="D62" s="74"/>
      <c r="E62" s="74"/>
    </row>
    <row r="63" spans="1:5" x14ac:dyDescent="0.2">
      <c r="A63" s="58" t="s">
        <v>270</v>
      </c>
      <c r="B63" s="59">
        <v>3078</v>
      </c>
      <c r="C63" s="60" t="s">
        <v>3</v>
      </c>
      <c r="D63" s="74"/>
      <c r="E63" s="74"/>
    </row>
    <row r="64" spans="1:5" x14ac:dyDescent="0.2">
      <c r="A64" s="58" t="s">
        <v>271</v>
      </c>
      <c r="B64" s="59">
        <v>3051</v>
      </c>
      <c r="C64" s="60" t="s">
        <v>3</v>
      </c>
      <c r="D64" s="74"/>
      <c r="E64" s="74"/>
    </row>
    <row r="65" spans="1:5" x14ac:dyDescent="0.2">
      <c r="A65" s="90" t="s">
        <v>272</v>
      </c>
      <c r="B65" s="91">
        <v>2994</v>
      </c>
      <c r="C65" s="92" t="s">
        <v>4</v>
      </c>
      <c r="D65" s="66"/>
      <c r="E65" s="66"/>
    </row>
    <row r="66" spans="1:5" x14ac:dyDescent="0.2">
      <c r="A66" s="58" t="s">
        <v>273</v>
      </c>
      <c r="B66" s="59">
        <v>2823</v>
      </c>
      <c r="C66" s="60" t="s">
        <v>3</v>
      </c>
      <c r="D66" s="74"/>
      <c r="E66" s="74"/>
    </row>
    <row r="67" spans="1:5" x14ac:dyDescent="0.2">
      <c r="A67" s="58" t="s">
        <v>274</v>
      </c>
      <c r="B67" s="59">
        <v>2760</v>
      </c>
      <c r="C67" s="60" t="s">
        <v>4</v>
      </c>
      <c r="D67" s="74"/>
      <c r="E67" s="74"/>
    </row>
    <row r="68" spans="1:5" x14ac:dyDescent="0.2">
      <c r="A68" s="58" t="s">
        <v>275</v>
      </c>
      <c r="B68" s="59">
        <v>2664</v>
      </c>
      <c r="C68" s="60" t="s">
        <v>3</v>
      </c>
      <c r="D68" s="74"/>
      <c r="E68" s="74"/>
    </row>
    <row r="69" spans="1:5" x14ac:dyDescent="0.2">
      <c r="A69" s="58" t="s">
        <v>276</v>
      </c>
      <c r="B69" s="59">
        <v>2466</v>
      </c>
      <c r="C69" s="60" t="s">
        <v>4</v>
      </c>
      <c r="D69" s="74"/>
      <c r="E69" s="74"/>
    </row>
    <row r="70" spans="1:5" x14ac:dyDescent="0.2">
      <c r="A70" s="58" t="s">
        <v>277</v>
      </c>
      <c r="B70" s="59">
        <v>2460</v>
      </c>
      <c r="C70" s="60" t="s">
        <v>3</v>
      </c>
      <c r="D70" s="74"/>
      <c r="E70" s="74"/>
    </row>
    <row r="71" spans="1:5" x14ac:dyDescent="0.2">
      <c r="A71" s="58" t="s">
        <v>278</v>
      </c>
      <c r="B71" s="59">
        <v>2190</v>
      </c>
      <c r="C71" s="60" t="s">
        <v>3</v>
      </c>
      <c r="D71" s="74"/>
      <c r="E71" s="74"/>
    </row>
    <row r="72" spans="1:5" x14ac:dyDescent="0.2">
      <c r="A72" s="58" t="s">
        <v>279</v>
      </c>
      <c r="B72" s="59">
        <v>2124</v>
      </c>
      <c r="C72" s="60" t="s">
        <v>3</v>
      </c>
      <c r="D72" s="74"/>
      <c r="E72" s="74"/>
    </row>
    <row r="73" spans="1:5" x14ac:dyDescent="0.2">
      <c r="A73" s="58" t="s">
        <v>280</v>
      </c>
      <c r="B73" s="59">
        <v>1842</v>
      </c>
      <c r="C73" s="60" t="s">
        <v>3</v>
      </c>
      <c r="D73" s="74"/>
      <c r="E73" s="74"/>
    </row>
    <row r="74" spans="1:5" x14ac:dyDescent="0.2">
      <c r="A74" s="58" t="s">
        <v>281</v>
      </c>
      <c r="B74" s="59">
        <v>1722</v>
      </c>
      <c r="C74" s="60" t="s">
        <v>4</v>
      </c>
      <c r="D74" s="74"/>
      <c r="E74" s="74"/>
    </row>
    <row r="75" spans="1:5" x14ac:dyDescent="0.2">
      <c r="A75" s="58" t="s">
        <v>282</v>
      </c>
      <c r="B75" s="59">
        <v>1683</v>
      </c>
      <c r="C75" s="60" t="s">
        <v>3</v>
      </c>
      <c r="D75" s="74"/>
      <c r="E75" s="74"/>
    </row>
    <row r="76" spans="1:5" x14ac:dyDescent="0.2">
      <c r="A76" s="58" t="s">
        <v>283</v>
      </c>
      <c r="B76" s="59">
        <v>1677</v>
      </c>
      <c r="C76" s="60" t="s">
        <v>3</v>
      </c>
      <c r="D76" s="74"/>
      <c r="E76" s="74"/>
    </row>
    <row r="77" spans="1:5" x14ac:dyDescent="0.2">
      <c r="A77" s="58" t="s">
        <v>284</v>
      </c>
      <c r="B77" s="59">
        <v>1050</v>
      </c>
      <c r="C77" s="60" t="s">
        <v>4</v>
      </c>
      <c r="D77" s="74"/>
      <c r="E77" s="74"/>
    </row>
    <row r="78" spans="1:5" x14ac:dyDescent="0.2">
      <c r="A78" s="58" t="s">
        <v>285</v>
      </c>
      <c r="B78" s="59">
        <v>732</v>
      </c>
      <c r="C78" s="60" t="s">
        <v>4</v>
      </c>
      <c r="D78" s="74"/>
      <c r="E78" s="74"/>
    </row>
    <row r="79" spans="1:5" x14ac:dyDescent="0.2">
      <c r="A79" s="58" t="s">
        <v>286</v>
      </c>
      <c r="B79" s="59">
        <v>711</v>
      </c>
      <c r="C79" s="60" t="s">
        <v>3</v>
      </c>
      <c r="D79" s="74"/>
      <c r="E79" s="74"/>
    </row>
    <row r="80" spans="1:5" x14ac:dyDescent="0.2">
      <c r="A80" s="58" t="s">
        <v>287</v>
      </c>
      <c r="B80" s="59">
        <v>696</v>
      </c>
      <c r="C80" s="60" t="s">
        <v>4</v>
      </c>
      <c r="D80" s="74"/>
      <c r="E80" s="74"/>
    </row>
  </sheetData>
  <mergeCells count="4">
    <mergeCell ref="A1:E1"/>
    <mergeCell ref="D3:E3"/>
    <mergeCell ref="D9:E9"/>
    <mergeCell ref="D25:E25"/>
  </mergeCells>
  <pageMargins left="0.47" right="0.70866141732283472" top="0.42" bottom="0.42" header="0.31496062992125984" footer="0.31496062992125984"/>
  <pageSetup paperSize="9" scale="7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5</vt:i4>
      </vt:variant>
      <vt:variant>
        <vt:lpstr>Intervalli denominati</vt:lpstr>
      </vt:variant>
      <vt:variant>
        <vt:i4>1</vt:i4>
      </vt:variant>
    </vt:vector>
  </HeadingPairs>
  <TitlesOfParts>
    <vt:vector size="6" baseType="lpstr">
      <vt:lpstr>ABL </vt:lpstr>
      <vt:lpstr>ASI</vt:lpstr>
      <vt:lpstr>AVI</vt:lpstr>
      <vt:lpstr>AVR</vt:lpstr>
      <vt:lpstr>GSP.2</vt:lpstr>
      <vt:lpstr>GSP.2!Area_stampa</vt:lpstr>
    </vt:vector>
  </TitlesOfParts>
  <Company>Acque Veronesi Scarl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Toffalini Claudio</dc:creator>
  <cp:lastModifiedBy>Ruteni Serena</cp:lastModifiedBy>
  <cp:lastPrinted>2014-08-19T11:53:51Z</cp:lastPrinted>
  <dcterms:created xsi:type="dcterms:W3CDTF">2012-03-16T10:00:59Z</dcterms:created>
  <dcterms:modified xsi:type="dcterms:W3CDTF">2014-08-19T11:54:09Z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hecksum">
    <vt:filetime>2012-07-02T10:08:00Z</vt:filetime>
  </property>
</Properties>
</file>